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Enhet\Enheten för gemensam utveckling\Blanketter &amp; Publikation\Aktuella jobb\"/>
    </mc:Choice>
  </mc:AlternateContent>
  <bookViews>
    <workbookView xWindow="0" yWindow="0" windowWidth="28800" windowHeight="11865"/>
  </bookViews>
  <sheets>
    <sheet name="Instruktion" sheetId="2" r:id="rId1"/>
    <sheet name="Arbetsblad" sheetId="1" r:id="rId2"/>
    <sheet name="Excel-tips" sheetId="5" r:id="rId3"/>
    <sheet name="Bilaga 1" sheetId="4" r:id="rId4"/>
    <sheet name="Bilaga 2" sheetId="8" r:id="rId5"/>
    <sheet name="Bilaga 3" sheetId="10" r:id="rId6"/>
    <sheet name="Om budgetmallen" sheetId="6" r:id="rId7"/>
  </sheets>
  <definedNames>
    <definedName name="_xlnm.Print_Area" localSheetId="1">Arbetsblad!$A$1:$I$310</definedName>
    <definedName name="_xlnm.Print_Area" localSheetId="4">'Bilaga 2'!$A$3:$I$76</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H74" i="8" l="1"/>
  <c r="F8" i="8" s="1"/>
  <c r="F7" i="8" l="1"/>
  <c r="H159" i="1"/>
  <c r="H25" i="8" l="1"/>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24" i="8"/>
  <c r="G74" i="8" l="1"/>
  <c r="F74" i="8"/>
  <c r="E74" i="8"/>
  <c r="H16" i="8"/>
  <c r="H15" i="8"/>
  <c r="H148" i="1" l="1"/>
  <c r="H145" i="1"/>
  <c r="H146" i="1"/>
  <c r="H147" i="1"/>
  <c r="H144" i="1"/>
  <c r="H263" i="1" l="1"/>
  <c r="H264" i="1"/>
  <c r="H265" i="1"/>
  <c r="H266" i="1"/>
  <c r="H267" i="1"/>
  <c r="H268" i="1"/>
  <c r="H269" i="1"/>
  <c r="H270" i="1"/>
  <c r="H271" i="1"/>
  <c r="H272" i="1"/>
  <c r="H273" i="1"/>
  <c r="H274" i="1"/>
  <c r="H275" i="1"/>
  <c r="H276" i="1"/>
  <c r="H277" i="1"/>
  <c r="H278" i="1"/>
  <c r="H279" i="1"/>
  <c r="H280" i="1"/>
  <c r="H281" i="1"/>
  <c r="H282" i="1"/>
  <c r="H283" i="1"/>
  <c r="H284" i="1"/>
  <c r="H285" i="1"/>
  <c r="H286" i="1"/>
  <c r="H287"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9" i="10"/>
  <c r="H10" i="10"/>
  <c r="I13" i="10" s="1"/>
  <c r="H11" i="10"/>
  <c r="H12" i="10"/>
  <c r="H13" i="10"/>
  <c r="H36" i="10"/>
  <c r="H37" i="10"/>
  <c r="H38" i="10"/>
  <c r="H39" i="10"/>
  <c r="H40" i="10"/>
  <c r="I40" i="10"/>
  <c r="H63" i="10"/>
  <c r="H64" i="10"/>
  <c r="H65" i="10"/>
  <c r="H66" i="10"/>
  <c r="H67" i="10"/>
  <c r="I67" i="10"/>
  <c r="H90" i="10"/>
  <c r="H91" i="10"/>
  <c r="H92" i="10"/>
  <c r="H93" i="10"/>
  <c r="H94" i="10"/>
  <c r="I94" i="10"/>
  <c r="H117" i="10"/>
  <c r="H118" i="10"/>
  <c r="H119" i="10"/>
  <c r="H120" i="10"/>
  <c r="H121" i="10"/>
  <c r="I121" i="10"/>
  <c r="I148" i="10"/>
  <c r="H173" i="10"/>
  <c r="H174" i="10"/>
  <c r="H175" i="10"/>
  <c r="H176" i="10"/>
  <c r="H177" i="10"/>
  <c r="H203" i="10"/>
  <c r="H204" i="10"/>
  <c r="H205" i="10"/>
  <c r="H206" i="10"/>
  <c r="H207" i="10"/>
  <c r="H14" i="10"/>
  <c r="I18" i="10" s="1"/>
  <c r="H15" i="10"/>
  <c r="H16" i="10"/>
  <c r="H17" i="10"/>
  <c r="H18" i="10"/>
  <c r="H41" i="10"/>
  <c r="H42" i="10"/>
  <c r="H43" i="10"/>
  <c r="H44" i="10"/>
  <c r="H45" i="10"/>
  <c r="I45" i="10"/>
  <c r="H68" i="10"/>
  <c r="H69" i="10"/>
  <c r="H70" i="10"/>
  <c r="H71" i="10"/>
  <c r="H72" i="10"/>
  <c r="I72" i="10"/>
  <c r="H95" i="10"/>
  <c r="H96" i="10"/>
  <c r="H97" i="10"/>
  <c r="H98" i="10"/>
  <c r="H99" i="10"/>
  <c r="I99" i="10"/>
  <c r="H122" i="10"/>
  <c r="H123" i="10"/>
  <c r="H124" i="10"/>
  <c r="H125" i="10"/>
  <c r="H126" i="10"/>
  <c r="I126" i="10"/>
  <c r="H149" i="10"/>
  <c r="H150" i="10"/>
  <c r="H151" i="10"/>
  <c r="H152" i="10"/>
  <c r="H153" i="10"/>
  <c r="I153" i="10"/>
  <c r="H178" i="10"/>
  <c r="H179" i="10"/>
  <c r="H180" i="10"/>
  <c r="H181" i="10"/>
  <c r="H182" i="10"/>
  <c r="H208" i="10"/>
  <c r="H209" i="10"/>
  <c r="H210" i="10"/>
  <c r="H211" i="10"/>
  <c r="H212" i="10"/>
  <c r="H19" i="10"/>
  <c r="H20" i="10"/>
  <c r="H21" i="10"/>
  <c r="I21" i="10"/>
  <c r="H46" i="10"/>
  <c r="H47" i="10"/>
  <c r="H48" i="10"/>
  <c r="I48" i="10"/>
  <c r="H73" i="10"/>
  <c r="H74" i="10"/>
  <c r="H75" i="10"/>
  <c r="I75" i="10"/>
  <c r="H100" i="10"/>
  <c r="H101" i="10"/>
  <c r="H102" i="10"/>
  <c r="I102" i="10"/>
  <c r="H127" i="10"/>
  <c r="H128" i="10"/>
  <c r="H129" i="10"/>
  <c r="I129" i="10"/>
  <c r="H154" i="10"/>
  <c r="H155" i="10"/>
  <c r="H156" i="10"/>
  <c r="I156" i="10"/>
  <c r="H183" i="10"/>
  <c r="I185" i="10" s="1"/>
  <c r="H184" i="10"/>
  <c r="H185" i="10"/>
  <c r="H213" i="10"/>
  <c r="H214" i="10"/>
  <c r="H215" i="10"/>
  <c r="H22" i="10"/>
  <c r="H23" i="10"/>
  <c r="H24" i="10"/>
  <c r="H25" i="10"/>
  <c r="H26" i="10"/>
  <c r="H27" i="10"/>
  <c r="H28" i="10"/>
  <c r="H29" i="10"/>
  <c r="H30" i="10"/>
  <c r="H49" i="10"/>
  <c r="H50" i="10"/>
  <c r="H51" i="10"/>
  <c r="H52" i="10"/>
  <c r="H53" i="10"/>
  <c r="H54" i="10"/>
  <c r="H55" i="10"/>
  <c r="H56" i="10"/>
  <c r="H57" i="10"/>
  <c r="I57" i="10"/>
  <c r="H76" i="10"/>
  <c r="H77" i="10"/>
  <c r="H78" i="10"/>
  <c r="H79" i="10"/>
  <c r="H80" i="10"/>
  <c r="H81" i="10"/>
  <c r="H82" i="10"/>
  <c r="H83" i="10"/>
  <c r="H84" i="10"/>
  <c r="I84" i="10"/>
  <c r="H103" i="10"/>
  <c r="H104" i="10"/>
  <c r="H105" i="10"/>
  <c r="H106" i="10"/>
  <c r="H107" i="10"/>
  <c r="H108" i="10"/>
  <c r="H109" i="10"/>
  <c r="H110" i="10"/>
  <c r="H111" i="10"/>
  <c r="I111" i="10"/>
  <c r="H130" i="10"/>
  <c r="H131" i="10"/>
  <c r="H132" i="10"/>
  <c r="H133" i="10"/>
  <c r="H134" i="10"/>
  <c r="H135" i="10"/>
  <c r="H136" i="10"/>
  <c r="H137" i="10"/>
  <c r="H138" i="10"/>
  <c r="I138" i="10"/>
  <c r="H157" i="10"/>
  <c r="H158" i="10"/>
  <c r="H159" i="10"/>
  <c r="H160" i="10"/>
  <c r="H161" i="10"/>
  <c r="H162" i="10"/>
  <c r="H163" i="10"/>
  <c r="H164" i="10"/>
  <c r="H165" i="10"/>
  <c r="I165" i="10"/>
  <c r="H186" i="10"/>
  <c r="H187" i="10"/>
  <c r="H188" i="10"/>
  <c r="H189" i="10"/>
  <c r="H190" i="10"/>
  <c r="H191" i="10"/>
  <c r="H192" i="10"/>
  <c r="H193" i="10"/>
  <c r="H194" i="10"/>
  <c r="H216" i="10"/>
  <c r="H217" i="10"/>
  <c r="H218" i="10"/>
  <c r="I224" i="10" s="1"/>
  <c r="H219" i="10"/>
  <c r="H220" i="10"/>
  <c r="H221" i="10"/>
  <c r="H222" i="10"/>
  <c r="H223" i="10"/>
  <c r="H224" i="10"/>
  <c r="H31" i="10"/>
  <c r="H32" i="10"/>
  <c r="H33" i="10"/>
  <c r="I33" i="10"/>
  <c r="H58" i="10"/>
  <c r="H59" i="10"/>
  <c r="H60" i="10"/>
  <c r="I60" i="10"/>
  <c r="H85" i="10"/>
  <c r="H86" i="10"/>
  <c r="H87" i="10"/>
  <c r="I87" i="10"/>
  <c r="H112" i="10"/>
  <c r="H113" i="10"/>
  <c r="H114" i="10"/>
  <c r="I114" i="10"/>
  <c r="H139" i="10"/>
  <c r="H140" i="10"/>
  <c r="H141" i="10"/>
  <c r="I141" i="10"/>
  <c r="H166" i="10"/>
  <c r="H167" i="10"/>
  <c r="H168" i="10"/>
  <c r="I168" i="10"/>
  <c r="H195" i="10"/>
  <c r="H196" i="10"/>
  <c r="H197" i="10"/>
  <c r="H225" i="10"/>
  <c r="H226" i="10"/>
  <c r="H227" i="10"/>
  <c r="B241" i="10"/>
  <c r="I169" i="10"/>
  <c r="I142" i="10"/>
  <c r="I115" i="10"/>
  <c r="I88" i="10"/>
  <c r="I61" i="10"/>
  <c r="H166" i="1"/>
  <c r="H167" i="1"/>
  <c r="I168" i="1" s="1"/>
  <c r="H168" i="1"/>
  <c r="H31" i="1"/>
  <c r="H32" i="1"/>
  <c r="I33" i="1" s="1"/>
  <c r="H33" i="1"/>
  <c r="H58" i="1"/>
  <c r="I60" i="1" s="1"/>
  <c r="H59" i="1"/>
  <c r="H60" i="1"/>
  <c r="H85" i="1"/>
  <c r="I87" i="1" s="1"/>
  <c r="H86" i="1"/>
  <c r="H87" i="1"/>
  <c r="H112" i="1"/>
  <c r="I114" i="1" s="1"/>
  <c r="H113" i="1"/>
  <c r="H114" i="1"/>
  <c r="H139" i="1"/>
  <c r="I141" i="1" s="1"/>
  <c r="H140" i="1"/>
  <c r="H141" i="1"/>
  <c r="H195" i="1"/>
  <c r="H196" i="1"/>
  <c r="H197" i="1"/>
  <c r="H225" i="1"/>
  <c r="H226" i="1"/>
  <c r="H227" i="1"/>
  <c r="H157" i="1"/>
  <c r="H158" i="1"/>
  <c r="H160" i="1"/>
  <c r="I165" i="1" s="1"/>
  <c r="H161" i="1"/>
  <c r="H162" i="1"/>
  <c r="H163" i="1"/>
  <c r="H164" i="1"/>
  <c r="H165" i="1"/>
  <c r="H22" i="1"/>
  <c r="H23" i="1"/>
  <c r="H24" i="1"/>
  <c r="H25" i="1"/>
  <c r="H26" i="1"/>
  <c r="H27" i="1"/>
  <c r="I30" i="1" s="1"/>
  <c r="H28" i="1"/>
  <c r="H29" i="1"/>
  <c r="H30" i="1"/>
  <c r="H49" i="1"/>
  <c r="H50" i="1"/>
  <c r="H51" i="1"/>
  <c r="H52" i="1"/>
  <c r="I57" i="1" s="1"/>
  <c r="H53" i="1"/>
  <c r="H54" i="1"/>
  <c r="H55" i="1"/>
  <c r="H56" i="1"/>
  <c r="H57" i="1"/>
  <c r="H76" i="1"/>
  <c r="H77" i="1"/>
  <c r="H78" i="1"/>
  <c r="H79" i="1"/>
  <c r="H80" i="1"/>
  <c r="H81" i="1"/>
  <c r="H82" i="1"/>
  <c r="H83" i="1"/>
  <c r="H84" i="1"/>
  <c r="I84" i="1"/>
  <c r="H103" i="1"/>
  <c r="H104" i="1"/>
  <c r="H105" i="1"/>
  <c r="H106" i="1"/>
  <c r="I111" i="1" s="1"/>
  <c r="H107" i="1"/>
  <c r="H108" i="1"/>
  <c r="H109" i="1"/>
  <c r="H110" i="1"/>
  <c r="H111" i="1"/>
  <c r="H130" i="1"/>
  <c r="H131" i="1"/>
  <c r="I138" i="1" s="1"/>
  <c r="H132" i="1"/>
  <c r="H133" i="1"/>
  <c r="H134" i="1"/>
  <c r="H135" i="1"/>
  <c r="H136" i="1"/>
  <c r="H137" i="1"/>
  <c r="H138" i="1"/>
  <c r="H186" i="1"/>
  <c r="H187" i="1"/>
  <c r="H188" i="1"/>
  <c r="H189" i="1"/>
  <c r="H190" i="1"/>
  <c r="H191" i="1"/>
  <c r="H192" i="1"/>
  <c r="H193" i="1"/>
  <c r="H194" i="1"/>
  <c r="H216" i="1"/>
  <c r="H217" i="1"/>
  <c r="H218" i="1"/>
  <c r="H219" i="1"/>
  <c r="H220" i="1"/>
  <c r="H221" i="1"/>
  <c r="H222" i="1"/>
  <c r="H223" i="1"/>
  <c r="H224" i="1"/>
  <c r="H154" i="1"/>
  <c r="H155" i="1"/>
  <c r="I156" i="1" s="1"/>
  <c r="H156" i="1"/>
  <c r="H19" i="1"/>
  <c r="H20" i="1"/>
  <c r="H21" i="1"/>
  <c r="H46" i="1"/>
  <c r="I48" i="1" s="1"/>
  <c r="H47" i="1"/>
  <c r="H48" i="1"/>
  <c r="H73" i="1"/>
  <c r="I75" i="1" s="1"/>
  <c r="H74" i="1"/>
  <c r="H75" i="1"/>
  <c r="H100" i="1"/>
  <c r="I102" i="1" s="1"/>
  <c r="H101" i="1"/>
  <c r="H102" i="1"/>
  <c r="H127" i="1"/>
  <c r="I129" i="1" s="1"/>
  <c r="H128" i="1"/>
  <c r="H129" i="1"/>
  <c r="H183" i="1"/>
  <c r="H184" i="1"/>
  <c r="H185" i="1"/>
  <c r="H213" i="1"/>
  <c r="H214" i="1"/>
  <c r="H215" i="1"/>
  <c r="H149" i="1"/>
  <c r="I153" i="1" s="1"/>
  <c r="H150" i="1"/>
  <c r="H151" i="1"/>
  <c r="H152" i="1"/>
  <c r="H153" i="1"/>
  <c r="H14" i="1"/>
  <c r="I18" i="1" s="1"/>
  <c r="H15" i="1"/>
  <c r="H16" i="1"/>
  <c r="H17" i="1"/>
  <c r="H18" i="1"/>
  <c r="H41" i="1"/>
  <c r="I45" i="1" s="1"/>
  <c r="H42" i="1"/>
  <c r="H43" i="1"/>
  <c r="H44" i="1"/>
  <c r="H45" i="1"/>
  <c r="H68" i="1"/>
  <c r="I72" i="1" s="1"/>
  <c r="H69" i="1"/>
  <c r="H70" i="1"/>
  <c r="H71" i="1"/>
  <c r="H72" i="1"/>
  <c r="H95" i="1"/>
  <c r="I99" i="1" s="1"/>
  <c r="H96" i="1"/>
  <c r="H97" i="1"/>
  <c r="H98" i="1"/>
  <c r="H99" i="1"/>
  <c r="H122" i="1"/>
  <c r="I126" i="1" s="1"/>
  <c r="H123" i="1"/>
  <c r="H124" i="1"/>
  <c r="H125" i="1"/>
  <c r="H126" i="1"/>
  <c r="H178" i="1"/>
  <c r="H179" i="1"/>
  <c r="H180" i="1"/>
  <c r="H181" i="1"/>
  <c r="H182" i="1"/>
  <c r="H208" i="1"/>
  <c r="H209" i="1"/>
  <c r="H210" i="1"/>
  <c r="H211" i="1"/>
  <c r="H212" i="1"/>
  <c r="I148" i="1"/>
  <c r="H9" i="1"/>
  <c r="H10" i="1"/>
  <c r="I13" i="1" s="1"/>
  <c r="H11" i="1"/>
  <c r="H12" i="1"/>
  <c r="H13" i="1"/>
  <c r="H36" i="1"/>
  <c r="H37" i="1"/>
  <c r="H38" i="1"/>
  <c r="H39" i="1"/>
  <c r="I40" i="1" s="1"/>
  <c r="H40" i="1"/>
  <c r="H63" i="1"/>
  <c r="H64" i="1"/>
  <c r="I88" i="1" s="1"/>
  <c r="H65" i="1"/>
  <c r="H66" i="1"/>
  <c r="H67" i="1"/>
  <c r="H90" i="1"/>
  <c r="H91" i="1"/>
  <c r="H92" i="1"/>
  <c r="H93" i="1"/>
  <c r="I115" i="1" s="1"/>
  <c r="H94" i="1"/>
  <c r="H117" i="1"/>
  <c r="H118" i="1"/>
  <c r="I121" i="1" s="1"/>
  <c r="H119" i="1"/>
  <c r="H120" i="1"/>
  <c r="H121" i="1"/>
  <c r="H173" i="1"/>
  <c r="H174" i="1"/>
  <c r="H175" i="1"/>
  <c r="H176" i="1"/>
  <c r="H177" i="1"/>
  <c r="H203" i="1"/>
  <c r="H204" i="1"/>
  <c r="H205" i="1"/>
  <c r="H206" i="1"/>
  <c r="H207" i="1"/>
  <c r="I142" i="1"/>
  <c r="B300" i="1"/>
  <c r="I194" i="10" l="1"/>
  <c r="I227" i="10"/>
  <c r="I215" i="10"/>
  <c r="I177" i="10"/>
  <c r="B245" i="10" s="1"/>
  <c r="I197" i="10"/>
  <c r="I212" i="10"/>
  <c r="I207" i="10"/>
  <c r="I182" i="10"/>
  <c r="B246" i="10" s="1"/>
  <c r="I34" i="10"/>
  <c r="I287" i="1"/>
  <c r="I275" i="1"/>
  <c r="I272" i="1"/>
  <c r="I61" i="1"/>
  <c r="I169" i="1"/>
  <c r="I67" i="1"/>
  <c r="I94" i="1"/>
  <c r="I21" i="1"/>
  <c r="I34" i="1"/>
  <c r="I245" i="1"/>
  <c r="I30" i="10"/>
  <c r="B247" i="10"/>
  <c r="I198" i="10"/>
  <c r="B249" i="10"/>
  <c r="D249" i="10" s="1"/>
  <c r="B248" i="10"/>
  <c r="I228" i="10"/>
  <c r="I284" i="1"/>
  <c r="I257" i="1"/>
  <c r="I215" i="1"/>
  <c r="I194" i="1"/>
  <c r="I197" i="1"/>
  <c r="I288" i="1"/>
  <c r="I254" i="1"/>
  <c r="I242" i="1"/>
  <c r="I258" i="1"/>
  <c r="I207" i="1"/>
  <c r="I212" i="1"/>
  <c r="I224" i="1"/>
  <c r="I227" i="1"/>
  <c r="I177" i="1"/>
  <c r="I185" i="1"/>
  <c r="I182" i="1"/>
  <c r="I267" i="1"/>
  <c r="I237" i="1"/>
  <c r="I228" i="1"/>
  <c r="I198" i="1"/>
  <c r="B308" i="1" l="1"/>
  <c r="D308" i="1" s="1"/>
  <c r="B305" i="1"/>
  <c r="B307" i="1"/>
  <c r="B306" i="1"/>
  <c r="B304" i="1"/>
  <c r="B250" i="10"/>
  <c r="D247" i="10" s="1"/>
  <c r="D246" i="10" l="1"/>
  <c r="D245" i="10"/>
  <c r="D248" i="10"/>
  <c r="D250" i="10" s="1"/>
  <c r="B309" i="1"/>
  <c r="D307" i="1" s="1"/>
  <c r="D304" i="1" l="1"/>
  <c r="D306" i="1"/>
  <c r="D305" i="1"/>
  <c r="D309" i="1" l="1"/>
</calcChain>
</file>

<file path=xl/comments1.xml><?xml version="1.0" encoding="utf-8"?>
<comments xmlns="http://schemas.openxmlformats.org/spreadsheetml/2006/main">
  <authors>
    <author>Emelie Källvant</author>
    <author>Microsoft Office-användare</author>
  </authors>
  <commentList>
    <comment ref="D3" authorId="0" shapeId="0">
      <text>
        <r>
          <rPr>
            <sz val="14"/>
            <color indexed="81"/>
            <rFont val="Tahoma"/>
            <family val="2"/>
          </rPr>
          <t>Om du skickar in mallen tillsammans med en ansökan gjord på pappersblankett ska du också fylla i bilagans nummer enligt ansökans bilageförteckning. Du behöver inte fylla i bilagenummer om du bifogar budgetmallen med ansökan i e-tjänsten.</t>
        </r>
      </text>
    </comment>
    <comment ref="D6" authorId="0" shapeId="0">
      <text>
        <r>
          <rPr>
            <sz val="14"/>
            <color indexed="81"/>
            <rFont val="Tahoma"/>
            <family val="2"/>
          </rPr>
          <t xml:space="preserve">Om du inte är skyldig att redovisa moms för projektet ska du svara ”Ja” och redovisa alla utgifter inklusive moms. Du kan få stöd även för momsen eftersom du inte kan dra av den från utgifterna. 
Om du är skyldig att redovisa moms för projektet ska du svara ”Nej” och redovisa alla utgifter exklusive moms. Du kan inte få stöd för momsen eftersom det inte är en utgift för dig.
Om du är osäker på om du är skyldig att redovisa moms för projektet, kontakta Skatteverket. </t>
        </r>
      </text>
    </comment>
    <comment ref="A8"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8"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8" authorId="0" shapeId="0">
      <text>
        <r>
          <rPr>
            <sz val="14"/>
            <color indexed="81"/>
            <rFont val="Tahoma"/>
            <family val="2"/>
          </rPr>
          <t>Utgiftsposterna är numrerade för att du enkelt ska kunna hänvisa till dem från aktivitetsrutan eller från andra bilagor till din ansökan.</t>
        </r>
      </text>
    </comment>
    <comment ref="D8"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8" authorId="0" shapeId="0">
      <text>
        <r>
          <rPr>
            <sz val="14"/>
            <color indexed="81"/>
            <rFont val="Tahoma"/>
            <family val="2"/>
          </rPr>
          <t>Kan t ex vara styck, meter, timmar.</t>
        </r>
      </text>
    </comment>
    <comment ref="B9"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(2014-2020)”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4"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för information om hur du beräknar indirekta kostnader. I bilaga 2 hittar du en mall som hjälper dig att beräkna indirekta kostnader.</t>
        </r>
      </text>
    </comment>
    <comment ref="B19"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22"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31"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35"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35"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35" authorId="0" shapeId="0">
      <text>
        <r>
          <rPr>
            <sz val="14"/>
            <color indexed="81"/>
            <rFont val="Tahoma"/>
            <family val="2"/>
          </rPr>
          <t>Utgiftsposterna är numrerade för att du enkelt ska kunna hänvisa till dem från aktivitetsrutan eller från andra bilagor till din ansökan.</t>
        </r>
      </text>
    </comment>
    <comment ref="D35"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35" authorId="0" shapeId="0">
      <text>
        <r>
          <rPr>
            <sz val="14"/>
            <color indexed="81"/>
            <rFont val="Tahoma"/>
            <family val="2"/>
          </rPr>
          <t>Kan t ex vara styck, meter, timmar.</t>
        </r>
      </text>
    </comment>
    <comment ref="B36"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 xml:space="preserve">Anställda med timlön
</t>
        </r>
        <r>
          <rPr>
            <sz val="14"/>
            <color indexed="81"/>
            <rFont val="Tahoma"/>
            <family val="2"/>
          </rPr>
          <t xml:space="preserve">Ange hur många timmar som de anställda ska arbeta i projektet. Använd blanketten ”PROJEKTSTÖD - beräkning av timlön (2014-2020)”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41"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för information om hur du beräknar indirekta kostnader. I bilaga 2 hittar du en mall som hjälper dig att beräkna indirekta kostnader.</t>
        </r>
      </text>
    </comment>
    <comment ref="B46"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49"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58"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62"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62"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62" authorId="0" shapeId="0">
      <text>
        <r>
          <rPr>
            <sz val="14"/>
            <color indexed="81"/>
            <rFont val="Tahoma"/>
            <family val="2"/>
          </rPr>
          <t>Utgiftsposterna är numrerade för att du enkelt ska kunna hänvisa till dem från aktivitetsrutan eller från andra bilagor till din ansökan.</t>
        </r>
      </text>
    </comment>
    <comment ref="D62"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62" authorId="0" shapeId="0">
      <text>
        <r>
          <rPr>
            <sz val="14"/>
            <color indexed="81"/>
            <rFont val="Tahoma"/>
            <family val="2"/>
          </rPr>
          <t>Kan t ex vara styck, meter, timmar.</t>
        </r>
      </text>
    </comment>
    <comment ref="B63"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(2014-2020)”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68"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för information om hur du beräknar indirekta kostnader. I bilaga 2 hittar du en mall som hjälper dig att beräkna indirekta kostnader.</t>
        </r>
      </text>
    </comment>
    <comment ref="B73"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76"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85"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89"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89"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89" authorId="0" shapeId="0">
      <text>
        <r>
          <rPr>
            <sz val="14"/>
            <color indexed="81"/>
            <rFont val="Tahoma"/>
            <family val="2"/>
          </rPr>
          <t>Utgiftsposterna är numrerade för att du enkelt ska kunna hänvisa till dem från aktivitetsrutan eller från andra bilagor till din ansökan.</t>
        </r>
      </text>
    </comment>
    <comment ref="D89"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89" authorId="0" shapeId="0">
      <text>
        <r>
          <rPr>
            <sz val="14"/>
            <color indexed="81"/>
            <rFont val="Tahoma"/>
            <family val="2"/>
          </rPr>
          <t>Kan t ex vara styck, meter, timmar.</t>
        </r>
      </text>
    </comment>
    <comment ref="B90"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(2014-2020)”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95"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för information om hur du beräknar indirekta kostnader. I bilaga 2 hittar du en mall som hjälper dig att beräkna indirekta kostnader.</t>
        </r>
      </text>
    </comment>
    <comment ref="B100"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03"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12"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116"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116"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116" authorId="0" shapeId="0">
      <text>
        <r>
          <rPr>
            <sz val="14"/>
            <color indexed="81"/>
            <rFont val="Tahoma"/>
            <family val="2"/>
          </rPr>
          <t>Utgiftsposterna är numrerade för att du enkelt ska kunna hänvisa till dem från aktivitetsrutan eller från andra bilagor till din ansökan.</t>
        </r>
      </text>
    </comment>
    <comment ref="D116"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116" authorId="0" shapeId="0">
      <text>
        <r>
          <rPr>
            <sz val="14"/>
            <color indexed="81"/>
            <rFont val="Tahoma"/>
            <family val="2"/>
          </rPr>
          <t>Kan t ex vara styck, meter, timmar.</t>
        </r>
      </text>
    </comment>
    <comment ref="B117"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(2014-2020)”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22"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för information om hur du beräknar indirekta kostnader. I bilaga 2 hittar du en mall som hjälper dig att beräkna indirekta kostnader.</t>
        </r>
      </text>
    </comment>
    <comment ref="B127"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30"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39"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143"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143"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143" authorId="0" shapeId="0">
      <text>
        <r>
          <rPr>
            <sz val="14"/>
            <color indexed="81"/>
            <rFont val="Tahoma"/>
            <family val="2"/>
          </rPr>
          <t>Utgiftsposterna är numrerade för att du enkelt ska kunna hänvisa till dem från aktivitetsrutan eller från andra bilagor till din ansökan.</t>
        </r>
      </text>
    </comment>
    <comment ref="D143"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143" authorId="0" shapeId="0">
      <text>
        <r>
          <rPr>
            <sz val="14"/>
            <color indexed="81"/>
            <rFont val="Tahoma"/>
            <family val="2"/>
          </rPr>
          <t>Kan t ex vara styck, meter, timmar.</t>
        </r>
      </text>
    </comment>
    <comment ref="B144"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(2014-2020)”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49"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för information om hur du beräknar indirekta kostnader. I bilaga 2 hittar du en mall som hjälper dig att beräkna indirekta kostnader.</t>
        </r>
      </text>
    </comment>
    <comment ref="B154"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57"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66"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171" authorId="1" shapeId="0">
      <text>
        <r>
          <rPr>
            <sz val="12"/>
            <color indexed="81"/>
            <rFont val="Times New Roman (Rubriker)"/>
          </rPr>
          <t>Behöver du lägga till fler aktiviteter kan du ta fram dolda rader. Markera ett blått radpar i radkolumnen längst till vänster. Högerklicka och välj "Ta fram".</t>
        </r>
      </text>
    </comment>
    <comment ref="A172"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172"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172" authorId="0" shapeId="0">
      <text>
        <r>
          <rPr>
            <sz val="14"/>
            <color indexed="81"/>
            <rFont val="Tahoma"/>
            <family val="2"/>
          </rPr>
          <t>Utgiftsposterna är numrerade för att du enkelt ska kunna hänvisa till dem från aktivitetsrutan eller från andra bilagor till din ansökan.</t>
        </r>
      </text>
    </comment>
    <comment ref="D172"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172" authorId="0" shapeId="0">
      <text>
        <r>
          <rPr>
            <sz val="14"/>
            <color indexed="81"/>
            <rFont val="Tahoma"/>
            <family val="2"/>
          </rPr>
          <t>Kan t ex vara styck, meter, timmar.</t>
        </r>
      </text>
    </comment>
    <comment ref="B173"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(2014-2020)”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78"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för information om hur du beräknar indirekta kostnader. I bilaga 2 hittar du en mall som hjälper dig att beräkna indirekta kostnader.</t>
        </r>
      </text>
    </comment>
    <comment ref="B183"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86"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95"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201" authorId="1" shapeId="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02"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202"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202" authorId="0" shapeId="0">
      <text>
        <r>
          <rPr>
            <sz val="14"/>
            <color indexed="81"/>
            <rFont val="Tahoma"/>
            <family val="2"/>
          </rPr>
          <t>Utgiftsposterna är numrerade för att du enkelt ska kunna hänvisa till dem från aktivitetsrutan eller från andra bilagor till din ansökan.</t>
        </r>
      </text>
    </comment>
    <comment ref="D202"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202" authorId="0" shapeId="0">
      <text>
        <r>
          <rPr>
            <sz val="14"/>
            <color indexed="81"/>
            <rFont val="Tahoma"/>
            <family val="2"/>
          </rPr>
          <t>Kan t ex vara styck, meter, timmar.</t>
        </r>
      </text>
    </comment>
    <comment ref="B203"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(2014-2020)”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208"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för information om hur du beräknar indirekta kostnader. I bilaga 2 hittar du en mall som hjälper dig att beräkna indirekta kostnader.</t>
        </r>
      </text>
    </comment>
    <comment ref="B213"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216"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225"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231" authorId="1" shapeId="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32"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232"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232" authorId="0" shapeId="0">
      <text>
        <r>
          <rPr>
            <sz val="14"/>
            <color indexed="81"/>
            <rFont val="Tahoma"/>
            <family val="2"/>
          </rPr>
          <t>Utgiftsposterna är numrerade för att du enkelt ska kunna hänvisa till dem från aktivitetsrutan eller från andra bilagor till din ansökan.</t>
        </r>
      </text>
    </comment>
    <comment ref="D232"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232" authorId="0" shapeId="0">
      <text>
        <r>
          <rPr>
            <sz val="14"/>
            <color indexed="81"/>
            <rFont val="Tahoma"/>
            <family val="2"/>
          </rPr>
          <t>Kan t ex vara styck, meter, timmar.</t>
        </r>
      </text>
    </comment>
    <comment ref="B233"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(2014-2020)”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238"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för information om hur du beräknar indirekta kostnader. I bilaga 2 hittar du en mall som hjälper dig att beräkna indirekta kostnader.</t>
        </r>
      </text>
    </comment>
    <comment ref="B243"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246"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255"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261" authorId="1" shapeId="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62"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262"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262" authorId="0" shapeId="0">
      <text>
        <r>
          <rPr>
            <sz val="14"/>
            <color indexed="81"/>
            <rFont val="Tahoma"/>
            <family val="2"/>
          </rPr>
          <t>Utgiftsposterna är numrerade för att du enkelt ska kunna hänvisa till dem från aktivitetsrutan eller från andra bilagor till din ansökan.</t>
        </r>
      </text>
    </comment>
    <comment ref="D262"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262" authorId="0" shapeId="0">
      <text>
        <r>
          <rPr>
            <sz val="14"/>
            <color indexed="81"/>
            <rFont val="Tahoma"/>
            <family val="2"/>
          </rPr>
          <t>Kan t ex vara styck, meter, timmar.</t>
        </r>
      </text>
    </comment>
    <comment ref="B263"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(2014-2020)”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268"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för information om hur du beräknar indirekta kostnader. I bilaga 2 hittar du en mall som hjälper dig att beräkna indirekta kostnader.</t>
        </r>
      </text>
    </comment>
    <comment ref="B273"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276"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285"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293" authorId="0" shapeId="0">
      <text>
        <r>
          <rPr>
            <sz val="14"/>
            <color indexed="81"/>
            <rFont val="Tahoma"/>
            <family val="2"/>
          </rPr>
          <t>Om du räknar med att få intäkter och ditt projekt avser kompetensutveckling eller rådgivning inom landsbygdsprogrammet ska du redovisa dem i tabellen.
Redovisa de intäkter som är resultat av projektets aktiviteter, exempelvis deltagaravgifter eller försäljning av informationsmaterial.
Om ditt projekt avser något annat än  kompetensutveckling och rådgivning ska din finansiering istället fyllas i som privat finansiering i e-tjänsten under fliken Finansiering. Du ska inte fylla i din finansiering i rutan för intäker för kompetensutveckling och rådgivning.</t>
        </r>
      </text>
    </comment>
    <comment ref="A303" authorId="0" shapeId="0">
      <text>
        <r>
          <rPr>
            <sz val="14"/>
            <color indexed="81"/>
            <rFont val="Tahoma"/>
            <family val="2"/>
          </rPr>
          <t xml:space="preserve">I tabellen visas totalsummorna för respektive utgiftstyp. I den högra spalten visas summan för respektive utgiftstyp justerad efter avdrag av intäkter.
Logga in i e-tjänsten och gå till fliken Utgifter. Fyll i summorna för varje utgiftstyp från kolumnen Justering efter avdrag av intäkter.
</t>
        </r>
      </text>
    </comment>
  </commentList>
</comments>
</file>

<file path=xl/comments2.xml><?xml version="1.0" encoding="utf-8"?>
<comments xmlns="http://schemas.openxmlformats.org/spreadsheetml/2006/main">
  <authors>
    <author>Emelie Källvant</author>
  </authors>
  <commentList>
    <comment ref="E14" authorId="0" shapeId="0">
      <text>
        <r>
          <rPr>
            <sz val="9"/>
            <color indexed="81"/>
            <rFont val="Tahoma"/>
            <family val="2"/>
          </rPr>
          <t>Ange summan för dina personalkostnader för den personal som inte ingår i indirekta kostnader, alltså din operativa personal.</t>
        </r>
      </text>
    </comment>
    <comment ref="F14" authorId="0" shapeId="0">
      <text>
        <r>
          <rPr>
            <sz val="9"/>
            <color indexed="81"/>
            <rFont val="Tahoma"/>
            <family val="2"/>
          </rPr>
          <t>Ange summan för dina personalkostnader för den personal som inte ingår i indirekta kostnader, alltså din operativa personal.</t>
        </r>
      </text>
    </comment>
    <comment ref="G14" authorId="0" shapeId="0">
      <text>
        <r>
          <rPr>
            <sz val="9"/>
            <color indexed="81"/>
            <rFont val="Tahoma"/>
            <family val="2"/>
          </rPr>
          <t>Ange summan för dina personalkostnader för den personal som inte ingår i indirekta kostnader, alltså din operativa personal.</t>
        </r>
      </text>
    </comment>
    <comment ref="H14" authorId="0" shapeId="0">
      <text>
        <r>
          <rPr>
            <sz val="9"/>
            <color indexed="81"/>
            <rFont val="Tahoma"/>
            <family val="2"/>
          </rPr>
          <t>I den här kolumnen räknas genomsnittet av de tre senaste åren ut automatiskt.</t>
        </r>
      </text>
    </comment>
    <comment ref="B22" authorId="0" shapeId="0">
      <text>
        <r>
          <rPr>
            <sz val="9"/>
            <color indexed="81"/>
            <rFont val="Tahoma"/>
            <family val="2"/>
          </rPr>
          <t>Ange identifikation på kontot i resultatrapporten som du hämtar summan från. Du ska ha en rad per konto från dina resultatrapporter.</t>
        </r>
      </text>
    </comment>
    <comment ref="C22" authorId="0" shapeId="0">
      <text>
        <r>
          <rPr>
            <sz val="9"/>
            <color indexed="81"/>
            <rFont val="Tahoma"/>
            <family val="2"/>
          </rPr>
          <t>Förklara vilka indirekta kostnader som summan avser.</t>
        </r>
      </text>
    </comment>
    <comment ref="E22" authorId="0" shapeId="0">
      <text>
        <r>
          <rPr>
            <sz val="9"/>
            <color indexed="81"/>
            <rFont val="Tahoma"/>
            <family val="2"/>
          </rPr>
          <t>Ange summan för de indirekta kostnaderna du söker stöd för.
I cellen nedan anger du vilket år som dessa indirekta kostnader avser.</t>
        </r>
      </text>
    </comment>
    <comment ref="F22" authorId="0" shapeId="0">
      <text>
        <r>
          <rPr>
            <sz val="9"/>
            <color indexed="81"/>
            <rFont val="Tahoma"/>
            <family val="2"/>
          </rPr>
          <t>Ange summan för de indirekta kostnaderna du söker stöd för.
I cellen nedan anger du vilket år som dessa indirekta kostnader avser.</t>
        </r>
      </text>
    </comment>
    <comment ref="G22" authorId="0" shapeId="0">
      <text>
        <r>
          <rPr>
            <sz val="9"/>
            <color indexed="81"/>
            <rFont val="Tahoma"/>
            <family val="2"/>
          </rPr>
          <t>Ange summan för de indirekta kostnaderna du söker stöd för.
I cellen nedan anger du vilket år som dessa indirekta kostnader avser.</t>
        </r>
      </text>
    </comment>
    <comment ref="H22" authorId="0" shapeId="0">
      <text>
        <r>
          <rPr>
            <sz val="9"/>
            <color indexed="81"/>
            <rFont val="Tahoma"/>
            <family val="2"/>
          </rPr>
          <t>I den här kolumnen räknas genomsnittet av de tre senaste åren ut automatiskt.</t>
        </r>
      </text>
    </comment>
  </commentList>
</comments>
</file>

<file path=xl/comments3.xml><?xml version="1.0" encoding="utf-8"?>
<comments xmlns="http://schemas.openxmlformats.org/spreadsheetml/2006/main">
  <authors>
    <author>Sara Spaak</author>
    <author>Emelie Källvant</author>
    <author>Microsoft Office-användare</author>
  </authors>
  <commentList>
    <comment ref="D3" authorId="0" shapeId="0">
      <text>
        <r>
          <rPr>
            <sz val="14"/>
            <color indexed="81"/>
            <rFont val="Tahoma"/>
            <family val="2"/>
          </rPr>
          <t>Om du skickar in mallen tillsammans med en ansökan gjord på pappersblankett ska du också fylla i bilagans nummer enligt ansökans bilageförteckning. Du behöver inte fylla i bilagenummer om du bifogar budgetmallen med ansökan i e-tjänsten.</t>
        </r>
      </text>
    </comment>
    <comment ref="D6" authorId="1" shapeId="0">
      <text>
        <r>
          <rPr>
            <sz val="14"/>
            <color indexed="81"/>
            <rFont val="Tahoma"/>
            <family val="2"/>
          </rPr>
          <t xml:space="preserve">Om du inte är skyldig att redovisa moms för projektet ska du svara ”Ja” och redovisa alla utgifter inklusive moms. Du kan få stöd även för momsen eftersom du inte kan dra av den från utgifterna. 
Om du är skyldig att redovisa moms för projektet ska du svara ”Nej” och redovisa alla utgifter exklusive moms. Du kan inte få stöd för momsen eftersom det inte är en utgift för dig.
Om du är osäker på om du är skyldig att redovisa moms för projektet, kontakta Skatteverket. </t>
        </r>
      </text>
    </comment>
    <comment ref="A8"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8" authorId="1"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8" authorId="1" shapeId="0">
      <text>
        <r>
          <rPr>
            <sz val="14"/>
            <color indexed="81"/>
            <rFont val="Tahoma"/>
            <family val="2"/>
          </rPr>
          <t>Utgiftsposterna är numrerade för att du enkelt ska kunna hänvisa till dem från aktivitetsrutan eller från andra bilagor till din ansökan.</t>
        </r>
      </text>
    </comment>
    <comment ref="D8" authorId="1"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8" authorId="1" shapeId="0">
      <text>
        <r>
          <rPr>
            <sz val="14"/>
            <color indexed="81"/>
            <rFont val="Tahoma"/>
            <family val="2"/>
          </rPr>
          <t>Kan t ex vara styck, meter, timmar.</t>
        </r>
      </text>
    </comment>
    <comment ref="B9" authorId="1"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(2021-2027)”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44,31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4" authorId="1"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och 2 för information om hur du beräknar indirekta kostnader.</t>
        </r>
      </text>
    </comment>
    <comment ref="B19" authorId="1"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22" authorId="1"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31" authorId="1"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35"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r>
          <rPr>
            <sz val="9"/>
            <color indexed="81"/>
            <rFont val="Tahoma"/>
            <family val="2"/>
          </rPr>
          <t xml:space="preserve">
</t>
        </r>
      </text>
    </comment>
    <comment ref="B35" authorId="1"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35" authorId="1" shapeId="0">
      <text>
        <r>
          <rPr>
            <sz val="14"/>
            <color indexed="81"/>
            <rFont val="Tahoma"/>
            <family val="2"/>
          </rPr>
          <t>Utgiftsposterna är numrerade för att du enkelt ska kunna hänvisa till dem från aktivitetsrutan eller från andra bilagor till din ansökan.</t>
        </r>
      </text>
    </comment>
    <comment ref="D35" authorId="1"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35" authorId="1" shapeId="0">
      <text>
        <r>
          <rPr>
            <sz val="14"/>
            <color indexed="81"/>
            <rFont val="Tahoma"/>
            <family val="2"/>
          </rPr>
          <t>Kan t ex vara styck, meter, timmar.</t>
        </r>
      </text>
    </comment>
    <comment ref="B36" authorId="1"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(2021-2027)”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44,31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41" authorId="1"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och 2 för information om hur du beräknar indirekta kostnader.</t>
        </r>
      </text>
    </comment>
    <comment ref="B46" authorId="1"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49" authorId="1"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58" authorId="1"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62"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62" authorId="1"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62" authorId="1" shapeId="0">
      <text>
        <r>
          <rPr>
            <sz val="14"/>
            <color indexed="81"/>
            <rFont val="Tahoma"/>
            <family val="2"/>
          </rPr>
          <t>Utgiftsposterna är numrerade för att du enkelt ska kunna hänvisa till dem från aktivitetsrutan eller från andra bilagor till din ansökan.</t>
        </r>
      </text>
    </comment>
    <comment ref="D62" authorId="1"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62" authorId="1" shapeId="0">
      <text>
        <r>
          <rPr>
            <sz val="14"/>
            <color indexed="81"/>
            <rFont val="Tahoma"/>
            <family val="2"/>
          </rPr>
          <t>Kan t ex vara styck, meter, timmar.</t>
        </r>
      </text>
    </comment>
    <comment ref="B63" authorId="1"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(2021-2027)”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44,31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68" authorId="1"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och 2 för information om hur du beräknar indirekta kostnader.</t>
        </r>
      </text>
    </comment>
    <comment ref="B73" authorId="1"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76" authorId="1"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85" authorId="1"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89"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89" authorId="1"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89" authorId="1" shapeId="0">
      <text>
        <r>
          <rPr>
            <sz val="14"/>
            <color indexed="81"/>
            <rFont val="Tahoma"/>
            <family val="2"/>
          </rPr>
          <t>Utgiftsposterna är numrerade för att du enkelt ska kunna hänvisa till dem från aktivitetsrutan eller från andra bilagor till din ansökan.</t>
        </r>
      </text>
    </comment>
    <comment ref="D89" authorId="1"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89" authorId="1" shapeId="0">
      <text>
        <r>
          <rPr>
            <sz val="14"/>
            <color indexed="81"/>
            <rFont val="Tahoma"/>
            <family val="2"/>
          </rPr>
          <t>Kan t ex vara styck, meter, timmar.</t>
        </r>
      </text>
    </comment>
    <comment ref="B90" authorId="1"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(2021-2027)”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44,31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95" authorId="1"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och 2 för information om hur du beräknar indirekta kostnader.</t>
        </r>
      </text>
    </comment>
    <comment ref="B100" authorId="1"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03" authorId="1"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12" authorId="1"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116"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116" authorId="1"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116" authorId="1" shapeId="0">
      <text>
        <r>
          <rPr>
            <sz val="14"/>
            <color indexed="81"/>
            <rFont val="Tahoma"/>
            <family val="2"/>
          </rPr>
          <t>Utgiftsposterna är numrerade för att du enkelt ska kunna hänvisa till dem från aktivitetsrutan eller från andra bilagor till din ansökan.</t>
        </r>
      </text>
    </comment>
    <comment ref="D116" authorId="1"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116" authorId="1" shapeId="0">
      <text>
        <r>
          <rPr>
            <sz val="14"/>
            <color indexed="81"/>
            <rFont val="Tahoma"/>
            <family val="2"/>
          </rPr>
          <t>Kan t ex vara styck, meter, timmar.</t>
        </r>
      </text>
    </comment>
    <comment ref="B117" authorId="1"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(2021-2027)”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44,31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22" authorId="1"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och 2 för information om hur du beräknar indirekta kostnader.</t>
        </r>
      </text>
    </comment>
    <comment ref="B127" authorId="1"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30" authorId="1"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39" authorId="1"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143"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143" authorId="1"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143" authorId="1" shapeId="0">
      <text>
        <r>
          <rPr>
            <sz val="14"/>
            <color indexed="81"/>
            <rFont val="Tahoma"/>
            <family val="2"/>
          </rPr>
          <t>Utgiftsposterna är numrerade för att du enkelt ska kunna hänvisa till dem från aktivitetsrutan eller från andra bilagor till din ansökan.</t>
        </r>
      </text>
    </comment>
    <comment ref="D143" authorId="1"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143" authorId="1" shapeId="0">
      <text>
        <r>
          <rPr>
            <sz val="14"/>
            <color indexed="81"/>
            <rFont val="Tahoma"/>
            <family val="2"/>
          </rPr>
          <t>Kan t ex vara styck, meter, timmar.</t>
        </r>
      </text>
    </comment>
    <comment ref="B144" authorId="1"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(2021-2027)”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44,31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49" authorId="1"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och 2 för information om hur du beräknar indirekta kostnader.</t>
        </r>
      </text>
    </comment>
    <comment ref="B154" authorId="1"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57" authorId="1"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66" authorId="1"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171" authorId="2" shapeId="0">
      <text>
        <r>
          <rPr>
            <sz val="12"/>
            <color indexed="81"/>
            <rFont val="Times New Roman (Rubriker)"/>
          </rPr>
          <t>Behöver du lägga till fler aktiviteter kan du ta fram dolda rader. Markera ett blått radpar i radkolumnen längst till vänster. Högerklicka och välj "Ta fram".</t>
        </r>
      </text>
    </comment>
    <comment ref="A172"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172" authorId="1"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172" authorId="1" shapeId="0">
      <text>
        <r>
          <rPr>
            <sz val="14"/>
            <color indexed="81"/>
            <rFont val="Tahoma"/>
            <family val="2"/>
          </rPr>
          <t>Utgiftsposterna är numrerade för att du enkelt ska kunna hänvisa till dem från aktivitetsrutan eller från andra bilagor till din ansökan.</t>
        </r>
      </text>
    </comment>
    <comment ref="D172" authorId="1"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172" authorId="1" shapeId="0">
      <text>
        <r>
          <rPr>
            <sz val="14"/>
            <color indexed="81"/>
            <rFont val="Tahoma"/>
            <family val="2"/>
          </rPr>
          <t>Kan t ex vara styck, meter, timmar.</t>
        </r>
      </text>
    </comment>
    <comment ref="B173" authorId="1"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(2021-2027)”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44,31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78" authorId="1"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och 2 för information om hur du beräknar indirekta kostnader.</t>
        </r>
      </text>
    </comment>
    <comment ref="B183" authorId="1"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86" authorId="1"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95" authorId="1"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201" authorId="2" shapeId="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02"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202" authorId="1"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202" authorId="1" shapeId="0">
      <text>
        <r>
          <rPr>
            <sz val="14"/>
            <color indexed="81"/>
            <rFont val="Tahoma"/>
            <family val="2"/>
          </rPr>
          <t>Utgiftsposterna är numrerade för att du enkelt ska kunna hänvisa till dem från aktivitetsrutan eller från andra bilagor till din ansökan.</t>
        </r>
      </text>
    </comment>
    <comment ref="D202" authorId="1"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202" authorId="1" shapeId="0">
      <text>
        <r>
          <rPr>
            <sz val="14"/>
            <color indexed="81"/>
            <rFont val="Tahoma"/>
            <family val="2"/>
          </rPr>
          <t>Kan t ex vara styck, meter, timmar.</t>
        </r>
      </text>
    </comment>
    <comment ref="B203" authorId="1"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”PROJEKTSTÖD - beräkning av timlön (2021-2027)”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44,31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208" authorId="1"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och 2 för information om hur du beräknar indirekta kostnader.</t>
        </r>
      </text>
    </comment>
    <comment ref="B213" authorId="1"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216" authorId="1"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225" authorId="1"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234" authorId="1" shapeId="0">
      <text>
        <r>
          <rPr>
            <sz val="14"/>
            <color indexed="81"/>
            <rFont val="Tahoma"/>
            <family val="2"/>
          </rPr>
          <t>Om du räknar med att få intäkter och ditt projekt avser kompetensutveckling eller rådgivning inom landsbygdsprogrammet ska du redovisa dem i tabellen.
Redovisa de intäkter som är resultat av projektets aktiviteter, exempelvis deltagaravgifter eller försäljning av informationsmaterial.
Om ditt projekt avser något annat än  kompetensutveckling och rådgivning ska eventuella intäkter istället fyllas i som egen privat finansiering i e-tjänsten under fliken Finansiering.</t>
        </r>
      </text>
    </comment>
    <comment ref="A244" authorId="1" shapeId="0">
      <text>
        <r>
          <rPr>
            <sz val="14"/>
            <color indexed="81"/>
            <rFont val="Tahoma"/>
            <family val="2"/>
          </rPr>
          <t xml:space="preserve">I tabellen visas totalsummorna för respektive utgiftstyp. I den högra spalten visas summan för respektive utgiftstyp justerad efter avdrag av intäkter.
Logga in i e-tjänsten och gå till fliken Utgifter. Fyll i summorna för varje utgiftstyp från kolumnen Efter avdrag av intäkter.
</t>
        </r>
      </text>
    </comment>
  </commentList>
</comments>
</file>

<file path=xl/sharedStrings.xml><?xml version="1.0" encoding="utf-8"?>
<sst xmlns="http://schemas.openxmlformats.org/spreadsheetml/2006/main" count="495" uniqueCount="148">
  <si>
    <t>Antal</t>
  </si>
  <si>
    <t>Summa</t>
  </si>
  <si>
    <t>Ja</t>
  </si>
  <si>
    <t>Nej</t>
  </si>
  <si>
    <t>Projektnamn:</t>
  </si>
  <si>
    <t>Organisationsnummer:</t>
  </si>
  <si>
    <t>Ingår moms i utgifterna?</t>
  </si>
  <si>
    <t>Övriga utgifter</t>
  </si>
  <si>
    <t>Beskrivning</t>
  </si>
  <si>
    <t>Utgift/enhet</t>
  </si>
  <si>
    <t>Total summa utgifter:</t>
  </si>
  <si>
    <t>Bilaga nummer:</t>
  </si>
  <si>
    <t>Offentliga resurser</t>
  </si>
  <si>
    <t>Totala utgifter</t>
  </si>
  <si>
    <t>Belopp</t>
  </si>
  <si>
    <t>Justering efter avdrag av intäkter</t>
  </si>
  <si>
    <t>Totalt intäkter</t>
  </si>
  <si>
    <t>Utgifter för personal</t>
  </si>
  <si>
    <t>Utgiftstyp</t>
  </si>
  <si>
    <t>Investeringar</t>
  </si>
  <si>
    <t>Indirekta kostnader</t>
  </si>
  <si>
    <t>Delsummor utgiftstyp</t>
  </si>
  <si>
    <t>Total summa aktivitet:</t>
  </si>
  <si>
    <t xml:space="preserve">
</t>
  </si>
  <si>
    <t>Intäkter 
Kompetensutveckling och rådgivning inom landsbygdsprogrammet</t>
  </si>
  <si>
    <t>Läs detta först!</t>
  </si>
  <si>
    <t>Så här fyller du i budgetmallen:</t>
  </si>
  <si>
    <r>
      <rPr>
        <b/>
        <sz val="22"/>
        <color theme="1"/>
        <rFont val="Arial"/>
        <family val="2"/>
      </rPr>
      <t xml:space="preserve">Instruktion: </t>
    </r>
    <r>
      <rPr>
        <sz val="22"/>
        <color theme="1"/>
        <rFont val="Arial"/>
        <family val="2"/>
      </rPr>
      <t>Budgetmall - projektstöd</t>
    </r>
  </si>
  <si>
    <t xml:space="preserve">Startdatum (år, månad): </t>
  </si>
  <si>
    <t xml:space="preserve">Slutdatum (år, månad): </t>
  </si>
  <si>
    <t>Innehåll:</t>
  </si>
  <si>
    <t>Arbetsblad för din budget &gt;&gt;</t>
  </si>
  <si>
    <t>Excel-tips som underlättar &gt;&gt;</t>
  </si>
  <si>
    <t>Om Jordbruksverkets budgetmall &gt;&gt;</t>
  </si>
  <si>
    <t>Om budgetmallen</t>
  </si>
  <si>
    <t>Excel-tips</t>
  </si>
  <si>
    <t>Lägga till fler rader i budgeten, t ex för utgiftsposter</t>
  </si>
  <si>
    <t>Staket #####</t>
  </si>
  <si>
    <t>Flytta inskrivna belopp</t>
  </si>
  <si>
    <t>Var finns mer information?</t>
  </si>
  <si>
    <t>Mer information om projektstöden hittar du på Jordbruksverkets webbplats www.jordbruksverket.se/stöd
Under respektive sida för stödet på www.jordbruksverket.se kan du se vilken myndighet som handlägger det stöd du söker.</t>
  </si>
  <si>
    <t>Enhet</t>
  </si>
  <si>
    <t>Beskrivning av utgiftsposter</t>
  </si>
  <si>
    <t>Aktivitet 1</t>
  </si>
  <si>
    <t>Aktivitet 2</t>
  </si>
  <si>
    <t>Aktivitet 3</t>
  </si>
  <si>
    <t>Aktivitet 4</t>
  </si>
  <si>
    <t>Aktivitet 5</t>
  </si>
  <si>
    <t>Aktivitet 6</t>
  </si>
  <si>
    <t>Nummer</t>
  </si>
  <si>
    <t>Aktivitet 7</t>
  </si>
  <si>
    <t>Aktivitet 8</t>
  </si>
  <si>
    <t>Så här beräknar och redovisar du indirekta kostnader:</t>
  </si>
  <si>
    <t xml:space="preserve">För specifika frågor om hur du fyller i budgetmallen, kontakta myndigheten som beslutar om ditt stöd. Om din ansökan gäller lokalt ledd utveckling, vänd dig till ditt leaderkontor. </t>
  </si>
  <si>
    <t>Bilaga 1: Om indirekta kostnader</t>
  </si>
  <si>
    <t>Indirekta kostnader som ger rätt till stöd:</t>
  </si>
  <si>
    <r>
      <t xml:space="preserve">Följande utgifter räknas som indirekta kostnader om de inte direkt eller i sin helhet kan räknas till en specifik aktivitet, men är väsentliga för genomförandet av projektet.
</t>
    </r>
    <r>
      <rPr>
        <b/>
        <sz val="12"/>
        <color theme="1"/>
        <rFont val="Times New Roman (Rubriker)"/>
      </rPr>
      <t>Övergripande styrning och ledning</t>
    </r>
    <r>
      <rPr>
        <sz val="12"/>
        <color theme="1"/>
        <rFont val="Times New Roman (Rubriker)"/>
      </rPr>
      <t xml:space="preserve">
• övrig indirekt personalkostnad i organisationen till den del som inte arbetar direkt i projektet (ledning, kundservice, personalenhet, ekonomi, administration, IT-support, information, marknadsföring, juridik med mera)
</t>
    </r>
    <r>
      <rPr>
        <b/>
        <sz val="12"/>
        <color theme="1"/>
        <rFont val="Times New Roman (Rubriker)"/>
      </rPr>
      <t>Centralt personalstöd för all personal i organisationen</t>
    </r>
    <r>
      <rPr>
        <sz val="12"/>
        <color theme="1"/>
        <rFont val="Times New Roman (Rubriker)"/>
      </rPr>
      <t xml:space="preserve">
• utbildning och annan kompetensutveckling 
• rekryteringskostnader inklusive utannonsering av tjänst 
• sjuk- och hälsovård 
• frisk- och personalvårdsförmåner
</t>
    </r>
    <r>
      <rPr>
        <b/>
        <sz val="12"/>
        <color theme="1"/>
        <rFont val="Times New Roman (Rubriker)"/>
      </rPr>
      <t xml:space="preserve">
Lokalkostnader och andra relaterade utgifter som används av projektets personal </t>
    </r>
    <r>
      <rPr>
        <sz val="12"/>
        <color theme="1"/>
        <rFont val="Times New Roman (Rubriker)"/>
      </rPr>
      <t xml:space="preserve">
• hyra för lokal
• lokalkostnader 
• förvaltning och drift av lokaler inklusive underhåll, städ, vaktmästeri och reparationer
• försäkringar kopplade till lokaler för personal och till kontorsutrustning (brand, stöldförsäkring)
• el, värme, vatten
</t>
    </r>
    <r>
      <rPr>
        <b/>
        <sz val="12"/>
        <color theme="1"/>
        <rFont val="Times New Roman (Rubriker)"/>
      </rPr>
      <t>Reception, kontorsservice, telekommunikation</t>
    </r>
    <r>
      <rPr>
        <sz val="12"/>
        <color theme="1"/>
        <rFont val="Times New Roman (Rubriker)"/>
      </rPr>
      <t xml:space="preserve">
• kommunikation; telefon, fax, internet, postservice och porto
• kontorsutrustning (möbler, datorer inklusive programvaror med mera); inköp, hyra, avskrivning, reparation och underhåll
• kontorsmaterial; papper, pennor, pärmar med mera
• kopieringskostnader
• bankavgifter; exempelvis konto- och kortavgift nödvändiga för projektet (inte ränte- och andra transaktionsavgifter)
• böcker och tidningar med mera
• medlemsavgifter
</t>
    </r>
    <r>
      <rPr>
        <b/>
        <sz val="12"/>
        <color theme="1"/>
        <rFont val="Times New Roman (Rubriker)"/>
      </rPr>
      <t>Registratur och arkivering</t>
    </r>
    <r>
      <rPr>
        <sz val="12"/>
        <color theme="1"/>
        <rFont val="Times New Roman (Rubriker)"/>
      </rPr>
      <t xml:space="preserve">
• registratur- och arkiveringskostnader 
</t>
    </r>
    <r>
      <rPr>
        <b/>
        <sz val="12"/>
        <color theme="1"/>
        <rFont val="Times New Roman (Rubriker)"/>
      </rPr>
      <t>Övriga kostnader</t>
    </r>
    <r>
      <rPr>
        <sz val="12"/>
        <color theme="1"/>
        <rFont val="Times New Roman (Rubriker)"/>
      </rPr>
      <t xml:space="preserve">
• parkeringskostnader
• intern representation; mat och gåvor</t>
    </r>
  </si>
  <si>
    <t>Lägga till hela aktiviter i budgeten</t>
  </si>
  <si>
    <t>Behöver du lägga till fler aktiviteter kan du ta fram dolda rader (blåmarkerade nederst på Arbetsblad-sidan). Markera ett blått radpar i radkolumnen längst till vänster. Högerklicka och välj "Ta fram".</t>
  </si>
  <si>
    <t xml:space="preserve">Här finns fler dolda aktiviteter </t>
  </si>
  <si>
    <t>Bilaga 1 - Om indirekta kostnader &gt;&gt;</t>
  </si>
  <si>
    <t>Bilaga 2 - Exempel beräkning indirekta kostnader &gt;&gt;</t>
  </si>
  <si>
    <t>Så här sparar du din ifyllda budget som PDF:</t>
  </si>
  <si>
    <t>När du ansöker om projektstöd ska du skicka in en detaljerad budget som innehåller de utgifter som är kopplade till projektets aktiviteter och som du söker stöd för. Den här mallen hjälper dig att få med rätt utgifter i din budget och specificerade så att en handläggare ska kunna bedöma om utgifterna är rimliga och ger rätt till stöd.
Läs instruktionerna i arbetsbladet för att fylla i budgetmallen på bästa sätt.
Du bifogar din budget med din ansökan om stöd. Om du inte lämnar in en specificerad budget kommer du att få komplettera din ansökan senare, vilket kan göra att handläggningen tar längre tid.
Vill du få information om vilka enhetskostnader som gäller och vilka utgifter som ger rätt till stöd för just det stöd du söker? Besök Jordbruksverkets webbplats www.jordbruksverket.se/stöd.</t>
  </si>
  <si>
    <t>Blir det "staket" (#####) i cellerna kan det bero på att tecknen inte får plats. Skriv alla beloppen i tusental kronor så är risken liten att siffrorna inte får plats. En annan orsak till att det blir staket eller "VÄRDEFEL" eller "REFERENS?" kan vara att du har flyttat celler från en plats till en annan. Använd i stället Kopiera / Klistra in special / Klistra in värden för att flytta siffror mellan celler så som beskrivs nedan.</t>
  </si>
  <si>
    <t xml:space="preserve">Använd Kopiera och Klistra in när du ska flytta inskrivna belopp, om du inte vill radera och skriva in på nytt. För att undvika att störa kantlinjerna är det allra bäst att välja Kopiera, sedan Klistra in, därefter Klistra in Värden. Om du drar hela cellen till en ny plats ändrar du plats för beloppet men antagligen också cellens plats som sköter beräkningarna i mallen. Detsamma händer om du Klipper ut och Klistrar in. Får du stakettecken, #####, eller annat konstigt i en cell så kan det bero på att celler har flyttats. </t>
  </si>
  <si>
    <t>Bilaga 3 - Exempelbudget &gt;&gt;</t>
  </si>
  <si>
    <t>Projektstöd - Exempelbudget</t>
  </si>
  <si>
    <t>XXXXXX-XXXX</t>
  </si>
  <si>
    <t>X</t>
  </si>
  <si>
    <r>
      <rPr>
        <b/>
        <sz val="12"/>
        <color theme="1"/>
        <rFont val="Times New Roman"/>
        <family val="1"/>
        <scheme val="major"/>
      </rPr>
      <t>Utbildningar</t>
    </r>
    <r>
      <rPr>
        <sz val="12"/>
        <color theme="1"/>
        <rFont val="Times New Roman"/>
        <family val="1"/>
        <scheme val="major"/>
      </rPr>
      <t xml:space="preserve">
I aktiviteten ska vi genomföra 20 utbildningar på ämnet djurvälfärd (fyra olika utbildningar inom ämnena nöt, får, häst och gris). Vid varje utbildning uppskattar vi att 15 personer kommer delta och vi ska genomföra utbildningarna på 5 olika platser i landet. 
Vi tar in föreläsare vid varje tillfälle och uppskattar att tidsåtgången är 8 timmar för att genomföra utbildningen och 16 timmar för planering. Det innebär 24 timmars arbete per utbildning * 20 utbildningar = 480 timmar.
Lokaler för 15 personer under en dag blir genomsnittligt 2000 kr/tillfälle. Se bifogade offerter från X och Y.
Enhetskostnad för mat och fika. Alla deltagare får mat och en fika per utbildning.
Resor för föreläsare vid utbildningarna. Vi kan inte ange exakt eftersom det är olika föreläsare och tillfällena genomförs på olika platser. Men vi uppskattar att föreläsarna kommer resa med tåg eller flyg och resorna kommer vara inom Sverige.
</t>
    </r>
  </si>
  <si>
    <r>
      <rPr>
        <u/>
        <sz val="12"/>
        <color theme="1"/>
        <rFont val="Times New Roman"/>
        <family val="1"/>
        <scheme val="major"/>
      </rPr>
      <t>Investering</t>
    </r>
    <r>
      <rPr>
        <sz val="12"/>
        <color theme="1"/>
        <rFont val="Times New Roman"/>
        <family val="1"/>
        <scheme val="major"/>
      </rPr>
      <t xml:space="preserve">
Röjning av sly längs med vandringsleden köps in. Vandringsleden är x km lång och röjning behöver ske längs med hela leden. Vi uppskattar att tidsåtgången är två veckors arbete.
Vi ska också bygga ett vindskydd och en grillplats längs med leden. Investeringen avser endast materialet. Se bifogad specifikation för vilket material som ingår. 
</t>
    </r>
    <r>
      <rPr>
        <u/>
        <sz val="12"/>
        <color theme="1"/>
        <rFont val="Times New Roman"/>
        <family val="1"/>
        <scheme val="major"/>
      </rPr>
      <t>Övrig utgift</t>
    </r>
    <r>
      <rPr>
        <sz val="12"/>
        <color theme="1"/>
        <rFont val="Times New Roman"/>
        <family val="1"/>
        <scheme val="major"/>
      </rPr>
      <t xml:space="preserve">
Vi vill skapa en webbplats som en kanal för att sprida information om vår turismverksamhet. Vi tänker oss en enkel hemsida som vi själva kan uppdatera och underhålla. Se bifogade offerter från X och Y för jämförbara uppgifter.
Skyltar med information om vandringsleden ska finnas vid de anslutande parkeringsplatserna. Skyltarna kommer ha information på både svenska och engelska. 
</t>
    </r>
    <r>
      <rPr>
        <u/>
        <sz val="12"/>
        <color theme="1"/>
        <rFont val="Times New Roman"/>
        <family val="1"/>
        <scheme val="major"/>
      </rPr>
      <t xml:space="preserve">Offentlig resurs
</t>
    </r>
    <r>
      <rPr>
        <sz val="12"/>
        <color theme="1"/>
        <rFont val="Times New Roman"/>
        <family val="1"/>
        <scheme val="major"/>
      </rPr>
      <t>Resurs från kommunen för att bygga vindskydd/grillplats i cirka två veckor. Se bifogad timkostnadsberäkning för lön.</t>
    </r>
  </si>
  <si>
    <t>Projektledare</t>
  </si>
  <si>
    <t>5</t>
  </si>
  <si>
    <t>månader</t>
  </si>
  <si>
    <t>Lönekostnadspåslag projektledare</t>
  </si>
  <si>
    <t>Indirekta kostnader för sökanden</t>
  </si>
  <si>
    <t>0,15</t>
  </si>
  <si>
    <t>procent</t>
  </si>
  <si>
    <t>Projektekonomi</t>
  </si>
  <si>
    <t>200</t>
  </si>
  <si>
    <t>timmar</t>
  </si>
  <si>
    <t>Resor med egen bil för projektledare</t>
  </si>
  <si>
    <t>mil</t>
  </si>
  <si>
    <t>Föreläsare (inklusive genomförande av utbildning samt planering)</t>
  </si>
  <si>
    <t>Lokaler till 15 personer</t>
  </si>
  <si>
    <t>Mat (15 personer * 20 utbildningar)</t>
  </si>
  <si>
    <t>Fika (15 personer * 20 utbildningar)</t>
  </si>
  <si>
    <t>Resor för föreläsare till och från utbildning</t>
  </si>
  <si>
    <t>480</t>
  </si>
  <si>
    <t>20</t>
  </si>
  <si>
    <t>utbildningar</t>
  </si>
  <si>
    <t>300</t>
  </si>
  <si>
    <t>stycken</t>
  </si>
  <si>
    <t>resor</t>
  </si>
  <si>
    <t>Röjning längs med vandringsled</t>
  </si>
  <si>
    <t>Material till vindskydd och grillplats</t>
  </si>
  <si>
    <t>Webbsida för spridning av information</t>
  </si>
  <si>
    <t>Informationsskyltar till vandringsled</t>
  </si>
  <si>
    <t>Byggande av vindsskydd och grillplats</t>
  </si>
  <si>
    <t>Person A (utveckla och testa prototyp samt skriva rapport)</t>
  </si>
  <si>
    <t>Person B (utveckla och testa prototyp)</t>
  </si>
  <si>
    <t>Indirekta kostnader för person A och person B</t>
  </si>
  <si>
    <t>Inköpt tjänst för att bearbeta materialet</t>
  </si>
  <si>
    <t>80</t>
  </si>
  <si>
    <t>1</t>
  </si>
  <si>
    <t>4</t>
  </si>
  <si>
    <t>150</t>
  </si>
  <si>
    <t>350</t>
  </si>
  <si>
    <t>50</t>
  </si>
  <si>
    <t>Aktivitet 10</t>
  </si>
  <si>
    <t>Aktivitet 9</t>
  </si>
  <si>
    <t>1500</t>
  </si>
  <si>
    <r>
      <rPr>
        <b/>
        <sz val="12"/>
        <color theme="1"/>
        <rFont val="Times New Roman"/>
        <family val="1"/>
        <scheme val="major"/>
      </rPr>
      <t>Utveckling av prototyp samt rapportskrivning</t>
    </r>
    <r>
      <rPr>
        <sz val="12"/>
        <color theme="1"/>
        <rFont val="Times New Roman"/>
        <family val="1"/>
        <scheme val="major"/>
      </rPr>
      <t xml:space="preserve">
</t>
    </r>
    <r>
      <rPr>
        <u/>
        <sz val="12"/>
        <color theme="1"/>
        <rFont val="Times New Roman"/>
        <family val="1"/>
        <scheme val="major"/>
      </rPr>
      <t>Utgifter för personal</t>
    </r>
    <r>
      <rPr>
        <sz val="12"/>
        <color theme="1"/>
        <rFont val="Times New Roman"/>
        <family val="1"/>
        <scheme val="major"/>
      </rPr>
      <t xml:space="preserve">
Två personer ska arbeta med att utveckla och testa en prototyp. Person A ska främst arbeta med konstruktion av prototypen  samt att skriva rapporten om resultatet och person B ska arbeta med sammansättning av protorypen. Utöver detta ska båda genomföra tester på prototypen. Se bifogade timkostnadsberäkningar för person A och B.
</t>
    </r>
    <r>
      <rPr>
        <u/>
        <sz val="12"/>
        <color theme="1"/>
        <rFont val="Times New Roman"/>
        <family val="1"/>
        <scheme val="major"/>
      </rPr>
      <t>Övriga utgifter</t>
    </r>
    <r>
      <rPr>
        <sz val="12"/>
        <color theme="1"/>
        <rFont val="Times New Roman"/>
        <family val="1"/>
        <scheme val="major"/>
      </rPr>
      <t xml:space="preserve">
Vi behöver köpa in en tjänst för att bearbeta materialet som ska användas till prototypen. Vi har tänkt köpa in tjänsten från företag X som vi arbetat med tidigare.
</t>
    </r>
  </si>
  <si>
    <t xml:space="preserve">Denna budgetmall används av dig som söker projektstöd. Mallen finns att ladda ned från Jordbruksverkets webbutik http://webbutiken.jordbruksverket.se. </t>
  </si>
  <si>
    <r>
      <t xml:space="preserve">Du gör din budget på fliken Arbetsblad. Koppla din budget till projektets aktiviteter tillsammans med start- och slutdatum. Mallen räknar själv samman dina utgifter, därför är det viktigt att du fyller i mallen digitalt. Delar av budgetmallen är låsta, eftersom funktionerna i budgetmallen annars kan störas. Sätt dina budgetsiffror i ofärgade celler (rutor). Dessa är inte låsta. Du behöver alltså inte låsa upp mallen. Låsta celler har oftast grå färg.
</t>
    </r>
    <r>
      <rPr>
        <b/>
        <sz val="12"/>
        <color theme="1"/>
        <rFont val="Times New Roman"/>
        <family val="1"/>
      </rPr>
      <t>Specifika instruktioner till olika poster i budgetmallen finns i vissa celler på Arbetsbladet.</t>
    </r>
    <r>
      <rPr>
        <sz val="12"/>
        <color theme="1"/>
        <rFont val="Times New Roman"/>
        <family val="1"/>
      </rPr>
      <t xml:space="preserve"> De är markerade med en liten röd triangel uppe i högra hörnet. De innehåller kommentarer med information. Kommentarerna kan vara synliga eller dolda. Om de är dolda visas de bara när muspekaren pekar på den aktuella cellen. Kommentarer syns inte vid vanlig utskrift. Det finns dock möjlighet att skriva ut dem.</t>
    </r>
  </si>
  <si>
    <t xml:space="preserve">Om du har fler utgiftsposter än det finns rader i mallen kan du infoga fler genom att markera radnumret för en rad med det format du vill ha, högerklicka och välja Infoga. När du lägger till rader i mallen finns risk att summeringen inte följer med. Du behöver då hantera formateringen manuellt för att få summeringen att stämma. Om du inte vill hantera mallen manuellt kan du istället fördela dina utgifter på fler aktiviteter. </t>
  </si>
  <si>
    <r>
      <t xml:space="preserve">Markera fliken </t>
    </r>
    <r>
      <rPr>
        <b/>
        <sz val="12"/>
        <color theme="1"/>
        <rFont val="Times New Roman"/>
        <family val="1"/>
        <scheme val="major"/>
      </rPr>
      <t>Arbetsblad.</t>
    </r>
    <r>
      <rPr>
        <sz val="12"/>
        <color theme="1"/>
        <rFont val="Times New Roman"/>
        <family val="1"/>
        <scheme val="major"/>
      </rPr>
      <t xml:space="preserve"> Välj </t>
    </r>
    <r>
      <rPr>
        <b/>
        <sz val="12"/>
        <color theme="1"/>
        <rFont val="Times New Roman"/>
        <family val="1"/>
        <scheme val="major"/>
      </rPr>
      <t xml:space="preserve">Spara som </t>
    </r>
    <r>
      <rPr>
        <sz val="12"/>
        <color theme="1"/>
        <rFont val="Times New Roman"/>
        <family val="1"/>
        <scheme val="major"/>
      </rPr>
      <t>eller</t>
    </r>
    <r>
      <rPr>
        <b/>
        <sz val="12"/>
        <color theme="1"/>
        <rFont val="Times New Roman"/>
        <family val="1"/>
        <scheme val="major"/>
      </rPr>
      <t xml:space="preserve"> Exportera</t>
    </r>
    <r>
      <rPr>
        <sz val="12"/>
        <color theme="1"/>
        <rFont val="Times New Roman"/>
        <family val="1"/>
        <scheme val="major"/>
      </rPr>
      <t xml:space="preserve"> under </t>
    </r>
    <r>
      <rPr>
        <b/>
        <sz val="12"/>
        <color theme="1"/>
        <rFont val="Times New Roman"/>
        <family val="1"/>
        <scheme val="major"/>
      </rPr>
      <t>Arkiv,</t>
    </r>
    <r>
      <rPr>
        <sz val="12"/>
        <color theme="1"/>
        <rFont val="Times New Roman"/>
        <family val="1"/>
        <scheme val="major"/>
      </rPr>
      <t xml:space="preserve"> Välj sedan </t>
    </r>
    <r>
      <rPr>
        <b/>
        <sz val="12"/>
        <color theme="1"/>
        <rFont val="Times New Roman"/>
        <family val="1"/>
        <scheme val="major"/>
      </rPr>
      <t>PDF</t>
    </r>
    <r>
      <rPr>
        <sz val="12"/>
        <color theme="1"/>
        <rFont val="Times New Roman"/>
        <family val="1"/>
        <scheme val="major"/>
      </rPr>
      <t xml:space="preserve"> som </t>
    </r>
    <r>
      <rPr>
        <b/>
        <sz val="12"/>
        <color theme="1"/>
        <rFont val="Times New Roman"/>
        <family val="1"/>
        <scheme val="major"/>
      </rPr>
      <t>Filformat</t>
    </r>
    <r>
      <rPr>
        <sz val="12"/>
        <color theme="1"/>
        <rFont val="Times New Roman"/>
        <family val="1"/>
        <scheme val="major"/>
      </rPr>
      <t xml:space="preserve"> och klicka på </t>
    </r>
    <r>
      <rPr>
        <b/>
        <sz val="12"/>
        <color theme="1"/>
        <rFont val="Times New Roman"/>
        <family val="1"/>
        <scheme val="major"/>
      </rPr>
      <t xml:space="preserve">Spara.
</t>
    </r>
    <r>
      <rPr>
        <sz val="12"/>
        <color theme="1"/>
        <rFont val="Times New Roman"/>
        <family val="1"/>
        <scheme val="major"/>
      </rPr>
      <t>Ladda upp budgetmallen i</t>
    </r>
    <r>
      <rPr>
        <b/>
        <sz val="12"/>
        <color theme="1"/>
        <rFont val="Times New Roman"/>
        <family val="1"/>
        <scheme val="major"/>
      </rPr>
      <t xml:space="preserve"> PDF-format</t>
    </r>
    <r>
      <rPr>
        <sz val="12"/>
        <color theme="1"/>
        <rFont val="Times New Roman"/>
        <family val="1"/>
        <scheme val="major"/>
      </rPr>
      <t xml:space="preserve"> som bilaga till din ansökan i e-tjänsten. Du kan inte ladda upp budgetmallen i excelformat.</t>
    </r>
  </si>
  <si>
    <t xml:space="preserve">   Exempel på beräkning av indirekta kostnader:</t>
  </si>
  <si>
    <t>Organsationsnummer:</t>
  </si>
  <si>
    <t>Vad är indirekta kostnader?</t>
  </si>
  <si>
    <t>Indirekta kostnader är administrativa utgifter för projektets personal som är nödvändiga för projektets genomförande, men som du inte kan koppla till en specifik aktivitet. Du får ta upp indirekta kostnader när du tar upp utgifter för personal i projektet. Dessa ska vara beräknade på ett genomsnitt av de tre senaste boksluten.
När du fyllt i alla uppgifter så beräknar mallen dina indirekta kostnader automatiskt.
Om ditt projekt avser lantrasföreningar eller stöd till lokalt ledd utveckling är dina indirekta kostnader alltid 15 % av utgifter för personal i projektet.</t>
  </si>
  <si>
    <t>Indirekta kostnader i procent</t>
  </si>
  <si>
    <t>Indirekta kostnader i kr/timme</t>
  </si>
  <si>
    <t>Uppgifter om personalkostnader</t>
  </si>
  <si>
    <t>Summa år 1</t>
  </si>
  <si>
    <t>Summa år 2</t>
  </si>
  <si>
    <t>Summa år 3</t>
  </si>
  <si>
    <t>Genomsnitt</t>
  </si>
  <si>
    <t>Kostnader för din operativa personal</t>
  </si>
  <si>
    <t>Hur fyller du i mallen?</t>
  </si>
  <si>
    <t>Antal arbetade timmar för din operativa personal</t>
  </si>
  <si>
    <r>
      <t>1. Fyll i uppgifter om organisationsnummer.
2. Fyll i kostnader för personal om du vill beräkna dina indirekta kostnader i procent.
3. Fyll i antal arbetade timmar om du vill beräkna dina indirekta kostnader i kronor per timme.
4. Fyll i uppgifter som dina indirekta kostnader i sammanställningen.
Du ska inte fylla i både personalkostnader och antal arbetade timmar utan du ska välja en av metoderna beroende på om du vill ha indirekta kostnader i procent eller kronor per timme.
Om du inte anger alla uppgifter som krävs kommer handläggaren att begära komplettering, vilket förlänger handläggningstiden. Det kan också leda till att du får avdrag för delar av dina indirekta kostnader.
Du ska hämta dina uppgifter från dina resultatrapporter från de tre senaste årsboksluten.</t>
    </r>
    <r>
      <rPr>
        <b/>
        <sz val="10"/>
        <color theme="1"/>
        <rFont val="Arial"/>
        <family val="2"/>
      </rPr>
      <t xml:space="preserve"> Glöm inte att bifoga resultatrapporterna som bilagor till din ansökan om stöd!</t>
    </r>
  </si>
  <si>
    <t>Sammanställning av indirekta kostnader</t>
  </si>
  <si>
    <t>Konto</t>
  </si>
  <si>
    <t>Kostnader för personal</t>
  </si>
  <si>
    <t>Om du vill beräkna dina indirekta kostnader i procent ska du ange summan av kostnaderna för all din operativa personal i cellen. Din operativa personal är den personal som inte ingår i de indirekta kostnaderna. Ange summan för varje år. Mallen räknar ut ett genomsnitt av de tre senaste åren. Om du inte har tre bokslut fyller du i uppgifter från de bokslut du har.</t>
  </si>
  <si>
    <t>Antal arbetade timmar</t>
  </si>
  <si>
    <t>Om du vill beräkna dina indirekta kostnader i kr/timme ska du ange summan av antalet arbetade timmar de tre senaste åren för den personal som inte ingår i indirekta kostnader i cellen. Ange summan för varje år. Mallen räknar ut ett genomsnitt av de tre senaste åren. Om du inte har tre bokslut fyller du in uppgifter från de bokslut du har.</t>
  </si>
  <si>
    <t>I sammanställningen ska du fylla i uppgifter från konton i resultatrapporterna från de tre senaste årsboksluten. Se till att bara använda ett konto per rad i sammanställningen. Ange summan för varje år. Mallen räknar ut ett genomsnitt av de tre senaste åren. Om du inte har tre bokslut fyller du i uppgifter från de bokslut du har.</t>
  </si>
  <si>
    <t>Vilka är dina indirekta kostnader?</t>
  </si>
  <si>
    <t>Du hittar dina indirekta kostnader i rutorna överst i mallen. Välj antingen indirekta kostnader i procent eller indirekta kostnader i kr/timme. Fyll i uppgiften i budgetmallen för projektstöd.</t>
  </si>
  <si>
    <t>Totalsumma</t>
  </si>
  <si>
    <t>Bilaga 2: Mall för beräkning av indirekta kostnader</t>
  </si>
  <si>
    <r>
      <t xml:space="preserve">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t>
    </r>
    <r>
      <rPr>
        <b/>
        <sz val="12"/>
        <color theme="1"/>
        <rFont val="Times New Roman"/>
        <family val="1"/>
      </rPr>
      <t>Stöd för lantrasföreningar eller stöd inom lokalt ledd utveckling</t>
    </r>
    <r>
      <rPr>
        <sz val="12"/>
        <color theme="1"/>
        <rFont val="Times New Roman"/>
        <family val="1"/>
      </rPr>
      <t xml:space="preserve"> 
Beräkna och ange indirekta kostnader som ett schablonpåslag, 15 procent på de totala utgifterna för personal. Du kan inte använda schablonen på 15 procent om stödet avser annat än lantrasföreningar eller lokalt ledd utveckling.
Skriv in 0,15 i kolumnen Antal och ordet procent i kolumnen Enhet. Fyll i delsumman du fått fram för Utgifter för personal och fyll i samma summa i kolumnen Utgift/enhet. Då beräknas indirekta kostnader i kolumnen Summa. 
</t>
    </r>
    <r>
      <rPr>
        <b/>
        <sz val="12"/>
        <color theme="1"/>
        <rFont val="Times New Roman"/>
        <family val="1"/>
      </rPr>
      <t>Övriga stöd</t>
    </r>
    <r>
      <rPr>
        <sz val="12"/>
        <color theme="1"/>
        <rFont val="Times New Roman"/>
        <family val="1"/>
      </rPr>
      <t xml:space="preserve">
Beräkna dina indirekta kostnader enligt faktiska utgifter utifrån dina tre senaste årsbokslut. Beräkna den indirekta kostnaden antingen som en procentsats på utgifter för personal eller som kronor per arbetad timme och fyll i uppgifterna i kolumnerna i budgetmallen.
Använd mallen för beräkning av indirekta kostnader i bilaga 2 så hjälper mallen dig att göra beräkningen.
För att räkna fram dina indirekta kostnader</t>
    </r>
    <r>
      <rPr>
        <u/>
        <sz val="12"/>
        <color theme="1"/>
        <rFont val="Times New Roman"/>
        <family val="1"/>
      </rPr>
      <t xml:space="preserve"> i procent</t>
    </r>
    <r>
      <rPr>
        <sz val="12"/>
        <color theme="1"/>
        <rFont val="Times New Roman"/>
        <family val="1"/>
      </rPr>
      <t xml:space="preserve"> gör du följande:
1. Summera beloppen de konton som avser indirekta kostnader för de senaste tre åren.
2. Gör samma sak med de konton som rör utgifter för personal. 
3. Beräkna en procentsats genom att dela summan för indirekta kostnader med summan för utgifter för personal.
4. Multiplicera denna procentsats med budgeterad utgift för personal. Fyll i summan i budgetmallen.
För att räkna fram dina indirekta kostnader</t>
    </r>
    <r>
      <rPr>
        <u/>
        <sz val="12"/>
        <color theme="1"/>
        <rFont val="Times New Roman"/>
        <family val="1"/>
      </rPr>
      <t xml:space="preserve"> i kronor</t>
    </r>
    <r>
      <rPr>
        <sz val="12"/>
        <color theme="1"/>
        <rFont val="Times New Roman"/>
        <family val="1"/>
      </rPr>
      <t xml:space="preserve"> gör du följande:
1. Summera de konton som avser indirekta kostnader för de senaste tre åren.
2. Summera antalet arbetade timmar för de tre senaste åren. Ett års arbetstid för heltidstjänst beräknas som 1 720 timmar. 
3. Dela summan för indirekta kostnader med summan för arbetade timmar för att komma fram till indirekta kostnader i kronor per timme.
</t>
    </r>
    <r>
      <rPr>
        <b/>
        <sz val="12"/>
        <color theme="1"/>
        <rFont val="Times New Roman"/>
        <family val="1"/>
      </rPr>
      <t>Om du saknar tre årsbokslut</t>
    </r>
    <r>
      <rPr>
        <sz val="12"/>
        <color theme="1"/>
        <rFont val="Times New Roman"/>
        <family val="1"/>
      </rPr>
      <t xml:space="preserve">
Det finns två alternativ:
1. Ta upp dina indirekta kostnader som Övriga utgifter med en rättvisande fördelningsnyckel i relation till övrig verksamhet. När du ansöker om utbetalning, redovisa de indirekta kostnaderna som faktiska utgifter med faktura, betalningsbevis, bokföringsunderlag och fördelningsnyckel. 
2. Beräkna dina indirekta kostnader på de årsbokslut som du har. Om du helt saknar årsbokslut kan du beräkna påslaget på en kalkyl av dina indirekta kostnader. Om du får din ansökan beviljad ska du ansöka om ändring av beslutet om stöd när du har tre årsbokslut. Myndigheten fastställer då en procentsats för de indirekta kostnaderna som ska gälla retroaktivt från och med projektstart. </t>
    </r>
  </si>
  <si>
    <r>
      <rPr>
        <b/>
        <sz val="12"/>
        <color theme="1"/>
        <rFont val="Arial"/>
        <family val="2"/>
      </rPr>
      <t>Vilka indirekta kostnader är stödberättigande?</t>
    </r>
    <r>
      <rPr>
        <sz val="10"/>
        <color theme="1"/>
        <rFont val="Arial"/>
        <family val="2"/>
      </rPr>
      <t xml:space="preserve">
Följande utgifter räknas som indirekta kostnader om de inte direkt eller i sin helhet kan kopplas till en specifik aktivitet, men är väsentliga för genomförandet av projektet:
</t>
    </r>
    <r>
      <rPr>
        <b/>
        <sz val="10"/>
        <color theme="1"/>
        <rFont val="Arial"/>
        <family val="2"/>
      </rPr>
      <t>Övergripande styrning och ledning</t>
    </r>
    <r>
      <rPr>
        <sz val="10"/>
        <color theme="1"/>
        <rFont val="Arial"/>
        <family val="2"/>
      </rPr>
      <t xml:space="preserve">
• övrig indirekt personalkostnad i organisationen till den del som inte arbetar direkt i projektet (ledning, kundservice, personalenhet, ekonomi, administration, IT-support, information, marknadsföring, juridik och liknande)
</t>
    </r>
    <r>
      <rPr>
        <b/>
        <sz val="10"/>
        <color theme="1"/>
        <rFont val="Arial"/>
        <family val="2"/>
      </rPr>
      <t>Centralt personalstöd för all personal i organisationen</t>
    </r>
    <r>
      <rPr>
        <sz val="10"/>
        <color theme="1"/>
        <rFont val="Arial"/>
        <family val="2"/>
      </rPr>
      <t xml:space="preserve">
• utbildning och annan kompetensutveckling 
• rekryteringskostnader inklusive utannonsering av tjänst 
• sjuk- och hälsovård 
• frisk- och personalvårdsförmåner
</t>
    </r>
    <r>
      <rPr>
        <b/>
        <sz val="10"/>
        <color theme="1"/>
        <rFont val="Arial"/>
        <family val="2"/>
      </rPr>
      <t xml:space="preserve">Lokalkostnader och andra relaterade utgifter som används av projektets personal </t>
    </r>
    <r>
      <rPr>
        <sz val="10"/>
        <color theme="1"/>
        <rFont val="Arial"/>
        <family val="2"/>
      </rPr>
      <t xml:space="preserve">
• hyra för lokal
• lokalkostnader 
• förvaltning och drift av lokaler inklusive underhåll, städ, vaktmästeri och reparationer
• försäkringar kopplade till lokaler för personal och till kontorsutrustning (brand, stöldförsäkring)
• el, värme, vatten
</t>
    </r>
    <r>
      <rPr>
        <b/>
        <sz val="10"/>
        <color theme="1"/>
        <rFont val="Arial"/>
        <family val="2"/>
      </rPr>
      <t>Reception, kontorsservice, telekommunikation</t>
    </r>
    <r>
      <rPr>
        <sz val="10"/>
        <color theme="1"/>
        <rFont val="Arial"/>
        <family val="2"/>
      </rPr>
      <t xml:space="preserve">
• kommunikation; telefon, fax, internet, postservice och porto
• kontorsutrustning (möbler, datorer inklusive programvaror med mera); inköp, hyra, avskrivning, reparation och underhåll
• kontorsmaterial; papper, pennor, pärmar med mera
• kopieringskostnader
• bankavgifter; exempelvis konto- och kortavgift nödvändiga för projektet (inte ränte- och andra transaktionsavgifter)
• böcker och tidningar med mera
• medlemsavgifter
</t>
    </r>
    <r>
      <rPr>
        <b/>
        <sz val="10"/>
        <color theme="1"/>
        <rFont val="Arial"/>
        <family val="2"/>
      </rPr>
      <t>Registratur och arkivering</t>
    </r>
    <r>
      <rPr>
        <sz val="10"/>
        <color theme="1"/>
        <rFont val="Arial"/>
        <family val="2"/>
      </rPr>
      <t xml:space="preserve">
• registratur- och arkiveringskostnader 
</t>
    </r>
    <r>
      <rPr>
        <b/>
        <sz val="10"/>
        <color theme="1"/>
        <rFont val="Arial"/>
        <family val="2"/>
      </rPr>
      <t>Övriga kostnader</t>
    </r>
    <r>
      <rPr>
        <sz val="10"/>
        <color theme="1"/>
        <rFont val="Arial"/>
        <family val="2"/>
      </rPr>
      <t xml:space="preserve">
• parkeringskostnader
• intern representation; mat och gåvor</t>
    </r>
  </si>
  <si>
    <t>Ange år här</t>
  </si>
  <si>
    <r>
      <rPr>
        <b/>
        <sz val="12"/>
        <color theme="1"/>
        <rFont val="Times New Roman"/>
        <family val="1"/>
        <scheme val="major"/>
      </rPr>
      <t>Projektledning</t>
    </r>
    <r>
      <rPr>
        <u/>
        <sz val="12"/>
        <color theme="1"/>
        <rFont val="Times New Roman"/>
        <family val="1"/>
        <scheme val="major"/>
      </rPr>
      <t xml:space="preserve">
Utgifter för personal</t>
    </r>
    <r>
      <rPr>
        <sz val="12"/>
        <color theme="1"/>
        <rFont val="Times New Roman"/>
        <family val="1"/>
        <scheme val="major"/>
      </rPr>
      <t xml:space="preserve">
Vi räknar med att anställa en projektledare på 100 % under 5 månader, med en månadslön på 30 000 kr. 30 000 kr *42,68 % * 5 mån =214 020 kr. Projektledaren ska arbeta med att samordna arbetet i projektet samt med marknadsföring.
</t>
    </r>
    <r>
      <rPr>
        <u/>
        <sz val="12"/>
        <color theme="1"/>
        <rFont val="Times New Roman"/>
        <family val="1"/>
        <scheme val="major"/>
      </rPr>
      <t xml:space="preserve">
Övrig utgift</t>
    </r>
    <r>
      <rPr>
        <sz val="12"/>
        <color theme="1"/>
        <rFont val="Times New Roman"/>
        <family val="1"/>
        <scheme val="major"/>
      </rPr>
      <t xml:space="preserve">
Utöver projektledaren behöver vi köpa in en ekonomitjänst som ska arbeta med projektets ekonomi.
Projektledaren kommer närvara vid alla utbildningar och åker till dessa med egen bil. Vi uppskattar att projektledaren i genomsnitt reser 75 mil tur och retur till varje utbildning.</t>
    </r>
    <r>
      <rPr>
        <sz val="11"/>
        <color theme="1"/>
        <rFont val="Times New Roman"/>
        <family val="1"/>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</si>
</sst>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r_-;\-* #,##0.00\ _k_r_-;_-* &quot;-&quot;??\ _k_r_-;_-@_-"/>
  </numFmts>
  <fonts count="36">
    <font>
      <sz val="11"/>
      <color theme="1"/>
      <name val="Arial"/>
      <family val="2"/>
      <scheme val="minor"/>
    </font>
    <font>
      <sz val="12"/>
      <color theme="1"/>
      <name val="Arial"/>
      <family val="2"/>
      <scheme val="minor"/>
    </font>
    <font>
      <sz val="26"/>
      <color theme="1"/>
      <name val="Arial"/>
      <family val="2"/>
      <scheme val="minor"/>
    </font>
    <font>
      <sz val="12"/>
      <color theme="1"/>
      <name val="Times New Roman"/>
      <family val="1"/>
    </font>
    <font>
      <b/>
      <sz val="12"/>
      <color theme="1"/>
      <name val="Times New Roman"/>
      <family val="1"/>
    </font>
    <font>
      <sz val="22"/>
      <color theme="1"/>
      <name val="Arial"/>
      <family val="2"/>
    </font>
    <font>
      <b/>
      <sz val="22"/>
      <color theme="1"/>
      <name val="Arial"/>
      <family val="2"/>
    </font>
    <font>
      <sz val="8"/>
      <name val="Arial"/>
      <family val="2"/>
      <scheme val="minor"/>
    </font>
    <font>
      <u/>
      <sz val="11"/>
      <color theme="10"/>
      <name val="Arial"/>
      <family val="2"/>
      <scheme val="minor"/>
    </font>
    <font>
      <sz val="12"/>
      <color theme="1"/>
      <name val="Times New Roman"/>
      <family val="1"/>
      <scheme val="major"/>
    </font>
    <font>
      <b/>
      <sz val="12"/>
      <color theme="1"/>
      <name val="Times New Roman"/>
      <family val="1"/>
      <scheme val="major"/>
    </font>
    <font>
      <b/>
      <sz val="18"/>
      <color theme="1"/>
      <name val="Arial"/>
      <family val="2"/>
    </font>
    <font>
      <sz val="18"/>
      <color theme="1"/>
      <name val="Arial"/>
      <family val="2"/>
    </font>
    <font>
      <b/>
      <sz val="12"/>
      <color theme="1"/>
      <name val="Times New Roman"/>
      <family val="1"/>
      <scheme val="major"/>
    </font>
    <font>
      <b/>
      <sz val="14"/>
      <color indexed="81"/>
      <name val="Tahoma"/>
      <family val="2"/>
    </font>
    <font>
      <sz val="14"/>
      <color indexed="81"/>
      <name val="Tahoma"/>
      <family val="2"/>
    </font>
    <font>
      <u/>
      <sz val="14"/>
      <color indexed="81"/>
      <name val="Tahoma"/>
      <family val="2"/>
    </font>
    <font>
      <b/>
      <sz val="12"/>
      <color theme="1"/>
      <name val="Times New Roman"/>
      <family val="1"/>
    </font>
    <font>
      <u/>
      <sz val="12"/>
      <color theme="1"/>
      <name val="Times New Roman"/>
      <family val="1"/>
    </font>
    <font>
      <sz val="16"/>
      <color indexed="81"/>
      <name val="Tahoma"/>
      <family val="2"/>
    </font>
    <font>
      <sz val="12"/>
      <color theme="1"/>
      <name val="Times New Roman"/>
      <family val="1"/>
      <scheme val="major"/>
    </font>
    <font>
      <sz val="11"/>
      <color theme="1"/>
      <name val="Times New Roman"/>
      <family val="1"/>
      <scheme val="major"/>
    </font>
    <font>
      <sz val="12"/>
      <color theme="1"/>
      <name val="Times New Roman (Rubriker)"/>
    </font>
    <font>
      <b/>
      <sz val="12"/>
      <color theme="1"/>
      <name val="Times New Roman (Rubriker)"/>
    </font>
    <font>
      <sz val="12"/>
      <color indexed="81"/>
      <name val="Times New Roman (Rubriker)"/>
    </font>
    <font>
      <u/>
      <sz val="12"/>
      <color theme="10"/>
      <name val="Times New Roman"/>
      <family val="1"/>
      <scheme val="major"/>
    </font>
    <font>
      <b/>
      <sz val="11"/>
      <color theme="1"/>
      <name val="Arial"/>
      <family val="2"/>
      <scheme val="minor"/>
    </font>
    <font>
      <u/>
      <sz val="12"/>
      <color theme="10"/>
      <name val="Times New Roman"/>
      <family val="1"/>
      <scheme val="major"/>
    </font>
    <font>
      <u/>
      <sz val="12"/>
      <color theme="1"/>
      <name val="Times New Roman"/>
      <family val="1"/>
      <scheme val="major"/>
    </font>
    <font>
      <sz val="9"/>
      <color indexed="81"/>
      <name val="Tahoma"/>
      <family val="2"/>
    </font>
    <font>
      <sz val="11"/>
      <color theme="1"/>
      <name val="Arial"/>
      <family val="2"/>
      <scheme val="minor"/>
    </font>
    <font>
      <sz val="10"/>
      <color theme="1"/>
      <name val="Arial"/>
      <family val="2"/>
    </font>
    <font>
      <b/>
      <sz val="12"/>
      <color theme="1"/>
      <name val="Arial"/>
      <family val="2"/>
    </font>
    <font>
      <b/>
      <sz val="10"/>
      <color theme="1"/>
      <name val="Arial"/>
      <family val="2"/>
    </font>
    <font>
      <b/>
      <sz val="14"/>
      <color theme="1"/>
      <name val="Arial"/>
      <family val="2"/>
    </font>
    <font>
      <b/>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3C01B"/>
        <bgColor indexed="64"/>
      </patternFill>
    </fill>
    <fill>
      <patternFill patternType="solid">
        <fgColor rgb="FFE9CD04"/>
        <bgColor indexed="64"/>
      </patternFill>
    </fill>
    <fill>
      <patternFill patternType="solid">
        <fgColor rgb="FF85BCE9"/>
        <bgColor indexed="64"/>
      </patternFill>
    </fill>
    <fill>
      <patternFill patternType="solid">
        <fgColor theme="0" tint="-4.9989318521683403E-2"/>
        <bgColor indexed="64"/>
      </patternFill>
    </fill>
  </fills>
  <borders count="3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thin">
        <color auto="1"/>
      </left>
      <right style="thin">
        <color auto="1"/>
      </right>
      <top/>
      <bottom style="double">
        <color auto="1"/>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diagonal/>
    </border>
    <border>
      <left/>
      <right style="thin">
        <color auto="1"/>
      </right>
      <top style="thin">
        <color auto="1"/>
      </top>
      <bottom style="double">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right style="thin">
        <color indexed="64"/>
      </right>
      <top/>
      <bottom style="thin">
        <color indexed="64"/>
      </bottom>
      <diagonal/>
    </border>
    <border>
      <left style="thin">
        <color auto="1"/>
      </left>
      <right style="thin">
        <color auto="1"/>
      </right>
      <top/>
      <bottom style="medium">
        <color indexed="64"/>
      </bottom>
      <diagonal/>
    </border>
  </borders>
  <cellStyleXfs count="3">
    <xf numFmtId="49" fontId="0" fillId="0" borderId="0">
      <alignment horizontal="left" vertical="top" wrapText="1" indent="4"/>
    </xf>
    <xf numFmtId="49" fontId="8" fillId="0" borderId="0" applyNumberFormat="0" applyFill="0" applyBorder="0" applyAlignment="0" applyProtection="0">
      <alignment horizontal="left" vertical="top" wrapText="1" indent="4"/>
    </xf>
    <xf numFmtId="164" fontId="30" fillId="0" borderId="0" applyFont="0" applyFill="0" applyBorder="0" applyAlignment="0" applyProtection="0"/>
  </cellStyleXfs>
  <cellXfs count="379">
    <xf numFmtId="49" fontId="0" fillId="0" borderId="0" xfId="0">
      <alignment horizontal="left" vertical="top" wrapText="1" indent="4"/>
    </xf>
    <xf numFmtId="49" fontId="2" fillId="0" borderId="0" xfId="0" applyFont="1" applyAlignment="1">
      <alignment horizontal="center" vertical="center"/>
    </xf>
    <xf numFmtId="49" fontId="0" fillId="0" borderId="0" xfId="0">
      <alignment horizontal="left" vertical="top" wrapText="1" indent="4"/>
    </xf>
    <xf numFmtId="49" fontId="3" fillId="0" borderId="0" xfId="0" applyNumberFormat="1" applyFont="1" applyAlignment="1">
      <alignment horizontal="left" vertical="center" wrapText="1" indent="1"/>
    </xf>
    <xf numFmtId="49" fontId="0" fillId="0" borderId="0" xfId="0">
      <alignment horizontal="left" vertical="top" wrapText="1" indent="4"/>
    </xf>
    <xf numFmtId="49" fontId="0" fillId="0" borderId="0" xfId="0" applyFill="1">
      <alignment horizontal="left" vertical="top" wrapText="1" indent="4"/>
    </xf>
    <xf numFmtId="49" fontId="9" fillId="0" borderId="0" xfId="0" applyFont="1" applyProtection="1">
      <alignment horizontal="left" vertical="top" wrapText="1" indent="4"/>
      <protection locked="0"/>
    </xf>
    <xf numFmtId="49" fontId="10" fillId="2" borderId="2" xfId="0" applyFont="1" applyFill="1" applyBorder="1" applyAlignment="1" applyProtection="1">
      <alignment horizontal="left" vertical="center" wrapText="1"/>
      <protection locked="0"/>
    </xf>
    <xf numFmtId="49" fontId="10" fillId="2" borderId="2" xfId="0" applyFont="1" applyFill="1" applyBorder="1" applyAlignment="1" applyProtection="1">
      <alignment horizontal="left" vertical="center" wrapText="1"/>
    </xf>
    <xf numFmtId="49" fontId="10" fillId="2" borderId="1" xfId="0" applyFont="1" applyFill="1" applyBorder="1" applyAlignment="1" applyProtection="1">
      <alignment horizontal="left" vertical="center" wrapText="1"/>
    </xf>
    <xf numFmtId="49" fontId="10" fillId="3" borderId="0" xfId="0" applyFont="1" applyFill="1" applyBorder="1" applyAlignment="1" applyProtection="1">
      <alignment horizontal="right"/>
    </xf>
    <xf numFmtId="49" fontId="9" fillId="3" borderId="2" xfId="0" applyFont="1" applyFill="1" applyBorder="1" applyAlignment="1" applyProtection="1">
      <alignment horizontal="left"/>
      <protection locked="0"/>
    </xf>
    <xf numFmtId="49" fontId="9" fillId="3" borderId="0" xfId="0" applyFont="1" applyFill="1" applyProtection="1">
      <alignment horizontal="left" vertical="top" wrapText="1" indent="4"/>
      <protection locked="0"/>
    </xf>
    <xf numFmtId="49" fontId="10" fillId="3" borderId="0" xfId="0" applyFont="1" applyFill="1" applyProtection="1">
      <alignment horizontal="left" vertical="top" wrapText="1" indent="4"/>
      <protection locked="0"/>
    </xf>
    <xf numFmtId="49" fontId="10" fillId="3" borderId="0" xfId="0" applyFont="1" applyFill="1" applyAlignment="1" applyProtection="1">
      <alignment horizontal="center" vertical="center" wrapText="1"/>
      <protection locked="0"/>
    </xf>
    <xf numFmtId="49" fontId="9" fillId="0" borderId="0" xfId="0" applyFont="1" applyAlignment="1"/>
    <xf numFmtId="49" fontId="9" fillId="3" borderId="0" xfId="0" applyFont="1" applyFill="1" applyAlignment="1" applyProtection="1">
      <alignment wrapText="1"/>
      <protection locked="0"/>
    </xf>
    <xf numFmtId="49" fontId="10" fillId="3" borderId="0" xfId="0" applyFont="1" applyFill="1" applyAlignment="1" applyProtection="1">
      <alignment horizontal="center" vertical="center"/>
      <protection locked="0"/>
    </xf>
    <xf numFmtId="49" fontId="10" fillId="3" borderId="2" xfId="0" applyFont="1" applyFill="1" applyBorder="1" applyAlignment="1" applyProtection="1">
      <alignment horizontal="center"/>
      <protection locked="0"/>
    </xf>
    <xf numFmtId="49" fontId="9" fillId="3" borderId="13" xfId="0" applyFont="1" applyFill="1" applyBorder="1" applyAlignment="1" applyProtection="1">
      <alignment horizontal="left" wrapText="1"/>
      <protection locked="0"/>
    </xf>
    <xf numFmtId="49" fontId="9" fillId="3" borderId="2" xfId="0" applyFont="1" applyFill="1" applyBorder="1" applyAlignment="1" applyProtection="1">
      <alignment horizontal="center"/>
      <protection locked="0"/>
    </xf>
    <xf numFmtId="3" fontId="9" fillId="3" borderId="2" xfId="0" applyNumberFormat="1" applyFont="1" applyFill="1" applyBorder="1" applyAlignment="1" applyProtection="1">
      <alignment horizontal="center"/>
      <protection locked="0"/>
    </xf>
    <xf numFmtId="49" fontId="9" fillId="3" borderId="1" xfId="0" applyFont="1" applyFill="1" applyBorder="1" applyProtection="1">
      <alignment horizontal="left" vertical="top" wrapText="1" indent="4"/>
    </xf>
    <xf numFmtId="49" fontId="9" fillId="0" borderId="0" xfId="0" applyFont="1" applyFill="1" applyProtection="1">
      <alignment horizontal="left" vertical="top" wrapText="1" indent="4"/>
      <protection locked="0"/>
    </xf>
    <xf numFmtId="3" fontId="9" fillId="3" borderId="5" xfId="0" applyNumberFormat="1" applyFont="1" applyFill="1" applyBorder="1" applyProtection="1">
      <alignment horizontal="left" vertical="top" wrapText="1" indent="4"/>
    </xf>
    <xf numFmtId="49" fontId="9" fillId="3" borderId="15" xfId="0" applyFont="1" applyFill="1" applyBorder="1" applyAlignment="1" applyProtection="1">
      <alignment horizontal="left" wrapText="1"/>
      <protection locked="0"/>
    </xf>
    <xf numFmtId="49" fontId="9" fillId="3" borderId="7" xfId="0" applyFont="1" applyFill="1" applyBorder="1" applyAlignment="1" applyProtection="1">
      <alignment horizontal="center"/>
      <protection locked="0"/>
    </xf>
    <xf numFmtId="49" fontId="9" fillId="3" borderId="7" xfId="0" applyFont="1" applyFill="1" applyBorder="1" applyAlignment="1" applyProtection="1">
      <alignment horizontal="left"/>
      <protection locked="0"/>
    </xf>
    <xf numFmtId="3" fontId="9" fillId="3" borderId="7" xfId="0" applyNumberFormat="1" applyFont="1" applyFill="1" applyBorder="1" applyAlignment="1" applyProtection="1">
      <alignment horizontal="center"/>
      <protection locked="0"/>
    </xf>
    <xf numFmtId="9" fontId="9" fillId="3" borderId="6" xfId="0" applyNumberFormat="1" applyFont="1" applyFill="1" applyBorder="1" applyAlignment="1" applyProtection="1">
      <alignment horizontal="left" wrapText="1"/>
      <protection locked="0"/>
    </xf>
    <xf numFmtId="49" fontId="9" fillId="0" borderId="6" xfId="0" applyFont="1" applyBorder="1" applyAlignment="1" applyProtection="1">
      <alignment horizontal="center"/>
    </xf>
    <xf numFmtId="49" fontId="9" fillId="0" borderId="6" xfId="0" applyFont="1" applyBorder="1" applyAlignment="1" applyProtection="1">
      <alignment horizontal="left"/>
      <protection locked="0"/>
    </xf>
    <xf numFmtId="3" fontId="9" fillId="0" borderId="6" xfId="0" applyNumberFormat="1" applyFont="1" applyBorder="1" applyAlignment="1" applyProtection="1">
      <alignment horizontal="center"/>
      <protection locked="0"/>
    </xf>
    <xf numFmtId="49" fontId="9" fillId="0" borderId="5" xfId="0" applyFont="1" applyBorder="1" applyProtection="1">
      <alignment horizontal="left" vertical="top" wrapText="1" indent="4"/>
    </xf>
    <xf numFmtId="49" fontId="9" fillId="3" borderId="9" xfId="0" applyFont="1" applyFill="1" applyBorder="1" applyAlignment="1" applyProtection="1">
      <alignment horizontal="center"/>
      <protection locked="0"/>
    </xf>
    <xf numFmtId="49" fontId="9" fillId="3" borderId="9" xfId="0" applyFont="1" applyFill="1" applyBorder="1" applyAlignment="1" applyProtection="1">
      <alignment horizontal="left"/>
      <protection locked="0"/>
    </xf>
    <xf numFmtId="3" fontId="9" fillId="3" borderId="9" xfId="0" applyNumberFormat="1" applyFont="1" applyFill="1" applyBorder="1" applyAlignment="1" applyProtection="1">
      <alignment horizontal="center"/>
      <protection locked="0"/>
    </xf>
    <xf numFmtId="49" fontId="9" fillId="0" borderId="6" xfId="0" applyFont="1" applyFill="1" applyBorder="1" applyAlignment="1" applyProtection="1">
      <alignment horizontal="left" wrapText="1"/>
      <protection locked="0"/>
    </xf>
    <xf numFmtId="49" fontId="9" fillId="0" borderId="6" xfId="0" applyFont="1" applyBorder="1" applyAlignment="1" applyProtection="1">
      <alignment horizontal="center"/>
      <protection locked="0"/>
    </xf>
    <xf numFmtId="49" fontId="9" fillId="3" borderId="5" xfId="0" applyFont="1" applyFill="1" applyBorder="1" applyAlignment="1" applyProtection="1"/>
    <xf numFmtId="49" fontId="9" fillId="0" borderId="7" xfId="0" applyFont="1" applyBorder="1" applyAlignment="1" applyProtection="1">
      <alignment horizontal="center"/>
      <protection locked="0"/>
    </xf>
    <xf numFmtId="49" fontId="9" fillId="0" borderId="7" xfId="0" applyFont="1" applyBorder="1" applyAlignment="1" applyProtection="1">
      <alignment horizontal="left"/>
      <protection locked="0"/>
    </xf>
    <xf numFmtId="3" fontId="9" fillId="0" borderId="7" xfId="0" applyNumberFormat="1" applyFont="1" applyBorder="1" applyAlignment="1" applyProtection="1">
      <alignment horizontal="center"/>
      <protection locked="0"/>
    </xf>
    <xf numFmtId="3" fontId="9" fillId="3" borderId="9" xfId="0" applyNumberFormat="1" applyFont="1" applyFill="1" applyBorder="1" applyAlignment="1" applyProtection="1"/>
    <xf numFmtId="49" fontId="9" fillId="0" borderId="2" xfId="0" applyFont="1" applyBorder="1" applyAlignment="1" applyProtection="1">
      <alignment horizontal="center"/>
      <protection locked="0"/>
    </xf>
    <xf numFmtId="49" fontId="9" fillId="0" borderId="2" xfId="0" applyFont="1" applyBorder="1" applyAlignment="1" applyProtection="1">
      <alignment horizontal="left"/>
      <protection locked="0"/>
    </xf>
    <xf numFmtId="3" fontId="9" fillId="0" borderId="2" xfId="0" applyNumberFormat="1" applyFont="1" applyBorder="1" applyAlignment="1" applyProtection="1">
      <alignment horizontal="center"/>
      <protection locked="0"/>
    </xf>
    <xf numFmtId="49" fontId="9" fillId="0" borderId="16" xfId="0" applyFont="1" applyBorder="1" applyAlignment="1" applyProtection="1">
      <alignment horizontal="left" wrapText="1"/>
      <protection locked="0"/>
    </xf>
    <xf numFmtId="49" fontId="9" fillId="0" borderId="1" xfId="0" applyFont="1" applyBorder="1" applyAlignment="1" applyProtection="1">
      <alignment horizontal="center"/>
      <protection locked="0"/>
    </xf>
    <xf numFmtId="49" fontId="9" fillId="0" borderId="1" xfId="0" applyFont="1" applyBorder="1" applyAlignment="1" applyProtection="1">
      <alignment horizontal="left"/>
      <protection locked="0"/>
    </xf>
    <xf numFmtId="3" fontId="9" fillId="0" borderId="1" xfId="0" applyNumberFormat="1" applyFont="1" applyBorder="1" applyAlignment="1" applyProtection="1">
      <alignment horizontal="center"/>
      <protection locked="0"/>
    </xf>
    <xf numFmtId="49" fontId="9" fillId="0" borderId="7" xfId="0" applyFont="1" applyBorder="1" applyAlignment="1" applyProtection="1">
      <alignment horizontal="left" wrapText="1"/>
      <protection locked="0"/>
    </xf>
    <xf numFmtId="49" fontId="9" fillId="0" borderId="6" xfId="0" applyFont="1" applyBorder="1" applyAlignment="1" applyProtection="1">
      <alignment horizontal="left" wrapText="1"/>
      <protection locked="0"/>
    </xf>
    <xf numFmtId="3" fontId="9" fillId="3" borderId="11" xfId="0" applyNumberFormat="1" applyFont="1" applyFill="1" applyBorder="1" applyAlignment="1" applyProtection="1"/>
    <xf numFmtId="49" fontId="9" fillId="0" borderId="2" xfId="0" applyFont="1" applyBorder="1" applyAlignment="1" applyProtection="1">
      <alignment horizontal="left" wrapText="1"/>
      <protection locked="0"/>
    </xf>
    <xf numFmtId="49" fontId="10" fillId="3" borderId="2" xfId="0" applyFont="1" applyFill="1" applyBorder="1" applyProtection="1">
      <alignment horizontal="left" vertical="top" wrapText="1" indent="4"/>
      <protection locked="0"/>
    </xf>
    <xf numFmtId="3" fontId="9" fillId="0" borderId="11" xfId="0" applyNumberFormat="1" applyFont="1" applyBorder="1" applyAlignment="1" applyProtection="1"/>
    <xf numFmtId="3" fontId="10" fillId="5" borderId="13" xfId="0" applyNumberFormat="1" applyFont="1" applyFill="1" applyBorder="1" applyAlignment="1"/>
    <xf numFmtId="49" fontId="9" fillId="0" borderId="0" xfId="0" applyFont="1" applyBorder="1" applyProtection="1">
      <alignment horizontal="left" vertical="top" wrapText="1" indent="4"/>
      <protection locked="0"/>
    </xf>
    <xf numFmtId="49" fontId="9" fillId="3" borderId="0" xfId="0" applyFont="1" applyFill="1" applyBorder="1" applyAlignment="1">
      <alignment horizontal="right"/>
    </xf>
    <xf numFmtId="49" fontId="9" fillId="3" borderId="0" xfId="0" applyFont="1" applyFill="1" applyBorder="1" applyAlignment="1">
      <alignment horizontal="right" wrapText="1"/>
    </xf>
    <xf numFmtId="49" fontId="9" fillId="3" borderId="0" xfId="0" applyFont="1" applyFill="1" applyBorder="1" applyAlignment="1"/>
    <xf numFmtId="3" fontId="10" fillId="3" borderId="0" xfId="0" applyNumberFormat="1" applyFont="1" applyFill="1" applyBorder="1" applyAlignment="1"/>
    <xf numFmtId="3" fontId="9" fillId="3" borderId="0" xfId="0" applyNumberFormat="1" applyFont="1" applyFill="1" applyBorder="1" applyProtection="1">
      <alignment horizontal="left" vertical="top" wrapText="1" indent="4"/>
      <protection locked="0"/>
    </xf>
    <xf numFmtId="49" fontId="10" fillId="3" borderId="2" xfId="0" applyFont="1" applyFill="1" applyBorder="1" applyAlignment="1" applyProtection="1">
      <alignment horizontal="right"/>
      <protection locked="0"/>
    </xf>
    <xf numFmtId="49" fontId="10" fillId="3" borderId="2" xfId="0" applyFont="1" applyFill="1" applyBorder="1" applyAlignment="1" applyProtection="1">
      <alignment horizontal="right"/>
    </xf>
    <xf numFmtId="49" fontId="9" fillId="3" borderId="0" xfId="0" applyFont="1" applyFill="1" applyAlignment="1" applyProtection="1">
      <alignment horizontal="center"/>
      <protection locked="0"/>
    </xf>
    <xf numFmtId="49" fontId="10" fillId="3" borderId="0" xfId="0" applyFont="1" applyFill="1" applyAlignment="1" applyProtection="1">
      <alignment horizontal="right" wrapText="1"/>
      <protection locked="0"/>
    </xf>
    <xf numFmtId="49" fontId="10" fillId="5" borderId="2" xfId="0" applyFont="1" applyFill="1" applyBorder="1" applyProtection="1">
      <alignment horizontal="left" vertical="top" wrapText="1" indent="4"/>
    </xf>
    <xf numFmtId="3" fontId="10" fillId="5" borderId="12" xfId="0" applyNumberFormat="1" applyFont="1" applyFill="1" applyBorder="1" applyProtection="1">
      <alignment horizontal="left" vertical="top" wrapText="1" indent="4"/>
    </xf>
    <xf numFmtId="3" fontId="10" fillId="5" borderId="2" xfId="0" applyNumberFormat="1" applyFont="1" applyFill="1" applyBorder="1" applyAlignment="1" applyProtection="1">
      <alignment horizontal="right" wrapText="1"/>
    </xf>
    <xf numFmtId="49" fontId="10" fillId="5" borderId="6" xfId="0" applyFont="1" applyFill="1" applyBorder="1" applyProtection="1">
      <alignment horizontal="left" vertical="top" wrapText="1" indent="4"/>
    </xf>
    <xf numFmtId="3" fontId="10" fillId="5" borderId="10" xfId="0" applyNumberFormat="1" applyFont="1" applyFill="1" applyBorder="1" applyProtection="1">
      <alignment horizontal="left" vertical="top" wrapText="1" indent="4"/>
    </xf>
    <xf numFmtId="49" fontId="10" fillId="5" borderId="6" xfId="0" applyFont="1" applyFill="1" applyBorder="1" applyAlignment="1" applyProtection="1">
      <alignment horizontal="right"/>
    </xf>
    <xf numFmtId="3" fontId="10" fillId="5" borderId="2" xfId="0" applyNumberFormat="1" applyFont="1" applyFill="1" applyBorder="1" applyAlignment="1" applyProtection="1">
      <alignment wrapText="1"/>
    </xf>
    <xf numFmtId="49" fontId="9" fillId="0" borderId="0" xfId="0" applyFont="1" applyAlignment="1" applyProtection="1">
      <alignment wrapText="1"/>
      <protection locked="0"/>
    </xf>
    <xf numFmtId="49" fontId="9" fillId="3" borderId="5" xfId="0" applyFont="1" applyFill="1" applyBorder="1" applyProtection="1">
      <alignment horizontal="left" vertical="top" wrapText="1" indent="4"/>
    </xf>
    <xf numFmtId="49" fontId="9" fillId="0" borderId="5" xfId="0" applyFont="1" applyBorder="1" applyAlignment="1" applyProtection="1">
      <alignment horizontal="left"/>
      <protection locked="0"/>
    </xf>
    <xf numFmtId="3" fontId="9" fillId="0" borderId="5" xfId="0" applyNumberFormat="1" applyFont="1" applyBorder="1" applyAlignment="1" applyProtection="1">
      <alignment horizontal="center"/>
      <protection locked="0"/>
    </xf>
    <xf numFmtId="49" fontId="9" fillId="0" borderId="5" xfId="0" applyFont="1" applyBorder="1" applyAlignment="1" applyProtection="1">
      <alignment horizontal="center"/>
      <protection locked="0"/>
    </xf>
    <xf numFmtId="49" fontId="9" fillId="0" borderId="0" xfId="0" applyFont="1" applyFill="1" applyBorder="1" applyProtection="1">
      <alignment horizontal="left" vertical="top" wrapText="1" indent="4"/>
      <protection locked="0"/>
    </xf>
    <xf numFmtId="49" fontId="9" fillId="0" borderId="0" xfId="0" applyFont="1" applyFill="1" applyBorder="1" applyAlignment="1" applyProtection="1">
      <alignment wrapText="1"/>
      <protection locked="0"/>
    </xf>
    <xf numFmtId="49" fontId="13" fillId="2" borderId="2" xfId="0" applyFont="1" applyFill="1" applyBorder="1" applyAlignment="1" applyProtection="1">
      <alignment vertical="center" wrapText="1"/>
      <protection locked="0"/>
    </xf>
    <xf numFmtId="49" fontId="10" fillId="3" borderId="0" xfId="0" applyFont="1" applyFill="1" applyBorder="1" applyProtection="1">
      <alignment horizontal="left" vertical="top" wrapText="1" indent="4"/>
      <protection locked="0"/>
    </xf>
    <xf numFmtId="49" fontId="9" fillId="0" borderId="0" xfId="0" applyFont="1" applyBorder="1" applyAlignment="1"/>
    <xf numFmtId="49" fontId="9" fillId="3" borderId="0" xfId="0" applyFont="1" applyFill="1" applyBorder="1" applyAlignment="1" applyProtection="1">
      <alignment horizontal="right"/>
      <protection locked="0"/>
    </xf>
    <xf numFmtId="49" fontId="9" fillId="3" borderId="7" xfId="0" applyFont="1" applyFill="1" applyBorder="1" applyAlignment="1" applyProtection="1">
      <alignment horizontal="left" wrapText="1"/>
      <protection locked="0"/>
    </xf>
    <xf numFmtId="49" fontId="9" fillId="0" borderId="1" xfId="0" applyFont="1" applyFill="1" applyBorder="1" applyAlignment="1" applyProtection="1">
      <alignment horizontal="left" wrapText="1"/>
      <protection locked="0"/>
    </xf>
    <xf numFmtId="49" fontId="9" fillId="0" borderId="1" xfId="0" applyFont="1" applyBorder="1" applyAlignment="1" applyProtection="1">
      <alignment horizontal="left" wrapText="1"/>
      <protection locked="0"/>
    </xf>
    <xf numFmtId="49" fontId="0" fillId="0" borderId="0" xfId="0">
      <alignment horizontal="left" vertical="top" wrapText="1" indent="4"/>
    </xf>
    <xf numFmtId="49" fontId="0" fillId="0" borderId="0" xfId="0">
      <alignment horizontal="left" vertical="top" wrapText="1" indent="4"/>
    </xf>
    <xf numFmtId="49" fontId="8" fillId="3" borderId="0" xfId="1" applyFill="1" applyProtection="1">
      <alignment horizontal="left" vertical="top" wrapText="1" indent="4"/>
      <protection locked="0"/>
    </xf>
    <xf numFmtId="49" fontId="3" fillId="0" borderId="0" xfId="0" applyNumberFormat="1" applyFont="1" applyAlignment="1">
      <alignment horizontal="left" vertical="center" wrapText="1" indent="1"/>
    </xf>
    <xf numFmtId="49" fontId="0" fillId="0" borderId="0" xfId="0">
      <alignment horizontal="left" vertical="top" wrapText="1" indent="4"/>
    </xf>
    <xf numFmtId="49" fontId="0" fillId="0" borderId="0" xfId="0" applyFill="1" applyAlignment="1">
      <alignment horizontal="left" vertical="center" wrapText="1" indent="4"/>
    </xf>
    <xf numFmtId="49" fontId="0" fillId="0" borderId="0" xfId="0">
      <alignment horizontal="left" vertical="top" wrapText="1" indent="4"/>
    </xf>
    <xf numFmtId="49" fontId="21" fillId="0" borderId="0" xfId="0" applyFont="1" applyFill="1">
      <alignment horizontal="left" vertical="top" wrapText="1" indent="4"/>
    </xf>
    <xf numFmtId="3" fontId="10" fillId="0" borderId="0" xfId="0" applyNumberFormat="1" applyFont="1" applyFill="1" applyBorder="1" applyAlignment="1"/>
    <xf numFmtId="49" fontId="10" fillId="0" borderId="17" xfId="0" applyFont="1" applyFill="1" applyBorder="1" applyAlignment="1" applyProtection="1">
      <alignment horizontal="right"/>
      <protection locked="0"/>
    </xf>
    <xf numFmtId="49" fontId="9" fillId="0" borderId="18" xfId="0" applyFont="1" applyFill="1" applyBorder="1" applyAlignment="1">
      <alignment horizontal="right"/>
    </xf>
    <xf numFmtId="49" fontId="9" fillId="0" borderId="3" xfId="0" applyFont="1" applyFill="1" applyBorder="1" applyAlignment="1">
      <alignment horizontal="right"/>
    </xf>
    <xf numFmtId="49" fontId="9" fillId="0" borderId="13" xfId="0" applyFont="1" applyFill="1" applyBorder="1" applyAlignment="1"/>
    <xf numFmtId="3" fontId="10" fillId="0" borderId="16" xfId="0" applyNumberFormat="1" applyFont="1" applyFill="1" applyBorder="1" applyAlignment="1"/>
    <xf numFmtId="49" fontId="10" fillId="6" borderId="17" xfId="0" applyFont="1" applyFill="1" applyBorder="1" applyAlignment="1" applyProtection="1">
      <alignment horizontal="right"/>
      <protection locked="0"/>
    </xf>
    <xf numFmtId="49" fontId="9" fillId="6" borderId="18" xfId="0" applyFont="1" applyFill="1" applyBorder="1" applyAlignment="1">
      <alignment horizontal="right"/>
    </xf>
    <xf numFmtId="49" fontId="9" fillId="6" borderId="3" xfId="0" applyFont="1" applyFill="1" applyBorder="1" applyAlignment="1">
      <alignment horizontal="right"/>
    </xf>
    <xf numFmtId="49" fontId="9" fillId="6" borderId="13" xfId="0" applyFont="1" applyFill="1" applyBorder="1" applyAlignment="1"/>
    <xf numFmtId="49" fontId="10" fillId="0" borderId="1" xfId="0" applyFont="1" applyFill="1" applyBorder="1" applyAlignment="1" applyProtection="1">
      <alignment horizontal="left" vertical="center" wrapText="1"/>
    </xf>
    <xf numFmtId="49" fontId="9" fillId="0" borderId="1" xfId="0" applyFont="1" applyFill="1" applyBorder="1" applyProtection="1">
      <alignment horizontal="left" vertical="top" wrapText="1" indent="4"/>
    </xf>
    <xf numFmtId="49" fontId="9" fillId="0" borderId="5" xfId="0" applyFont="1" applyFill="1" applyBorder="1" applyProtection="1">
      <alignment horizontal="left" vertical="top" wrapText="1" indent="4"/>
    </xf>
    <xf numFmtId="3" fontId="9" fillId="0" borderId="5" xfId="0" applyNumberFormat="1" applyFont="1" applyFill="1" applyBorder="1" applyProtection="1">
      <alignment horizontal="left" vertical="top" wrapText="1" indent="4"/>
    </xf>
    <xf numFmtId="3" fontId="9" fillId="0" borderId="9" xfId="0" applyNumberFormat="1" applyFont="1" applyFill="1" applyBorder="1" applyAlignment="1" applyProtection="1"/>
    <xf numFmtId="49" fontId="9" fillId="0" borderId="5" xfId="0" applyFont="1" applyFill="1" applyBorder="1" applyAlignment="1" applyProtection="1"/>
    <xf numFmtId="3" fontId="9" fillId="0" borderId="11" xfId="0" applyNumberFormat="1" applyFont="1" applyFill="1" applyBorder="1" applyAlignment="1" applyProtection="1"/>
    <xf numFmtId="49" fontId="9" fillId="6" borderId="17" xfId="0" applyFont="1" applyFill="1" applyBorder="1" applyAlignment="1" applyProtection="1">
      <alignment horizontal="left" vertical="center" indent="4"/>
      <protection locked="0"/>
    </xf>
    <xf numFmtId="49" fontId="13" fillId="2" borderId="2" xfId="0" applyFont="1" applyFill="1" applyBorder="1" applyAlignment="1" applyProtection="1">
      <alignment vertical="center" wrapText="1"/>
    </xf>
    <xf numFmtId="49" fontId="9" fillId="0" borderId="0" xfId="0" applyFont="1" applyProtection="1">
      <alignment horizontal="left" vertical="top" wrapText="1" indent="4"/>
    </xf>
    <xf numFmtId="49" fontId="9" fillId="0" borderId="0" xfId="0" applyFont="1">
      <alignment horizontal="left" vertical="top" wrapText="1" indent="4"/>
    </xf>
    <xf numFmtId="49" fontId="9" fillId="0" borderId="13" xfId="0" applyFont="1" applyFill="1" applyBorder="1" applyAlignment="1" applyProtection="1">
      <alignment horizontal="left" wrapText="1"/>
      <protection locked="0"/>
    </xf>
    <xf numFmtId="49" fontId="9" fillId="0" borderId="2" xfId="0" applyFont="1" applyFill="1" applyBorder="1" applyAlignment="1" applyProtection="1">
      <alignment horizontal="center"/>
      <protection locked="0"/>
    </xf>
    <xf numFmtId="49" fontId="9" fillId="0" borderId="2" xfId="0" applyFont="1" applyFill="1" applyBorder="1" applyAlignment="1" applyProtection="1">
      <alignment horizontal="left"/>
      <protection locked="0"/>
    </xf>
    <xf numFmtId="3" fontId="9" fillId="0" borderId="2" xfId="0" applyNumberFormat="1" applyFont="1" applyFill="1" applyBorder="1" applyAlignment="1" applyProtection="1">
      <alignment horizontal="center"/>
      <protection locked="0"/>
    </xf>
    <xf numFmtId="49" fontId="9" fillId="0" borderId="15" xfId="0" applyFont="1" applyFill="1" applyBorder="1" applyAlignment="1" applyProtection="1">
      <alignment horizontal="left" wrapText="1"/>
      <protection locked="0"/>
    </xf>
    <xf numFmtId="49" fontId="9" fillId="0" borderId="7" xfId="0" applyFont="1" applyFill="1" applyBorder="1" applyAlignment="1" applyProtection="1">
      <alignment horizontal="center"/>
      <protection locked="0"/>
    </xf>
    <xf numFmtId="49" fontId="9" fillId="0" borderId="7" xfId="0" applyFont="1" applyFill="1" applyBorder="1" applyAlignment="1" applyProtection="1">
      <alignment horizontal="left"/>
      <protection locked="0"/>
    </xf>
    <xf numFmtId="3" fontId="9" fillId="0" borderId="7" xfId="0" applyNumberFormat="1" applyFont="1" applyFill="1" applyBorder="1" applyAlignment="1" applyProtection="1">
      <alignment horizontal="center"/>
      <protection locked="0"/>
    </xf>
    <xf numFmtId="9" fontId="9" fillId="0" borderId="6" xfId="0" applyNumberFormat="1" applyFont="1" applyFill="1" applyBorder="1" applyAlignment="1" applyProtection="1">
      <alignment horizontal="left" wrapText="1"/>
      <protection locked="0"/>
    </xf>
    <xf numFmtId="49" fontId="9" fillId="0" borderId="6" xfId="0" applyFont="1" applyFill="1" applyBorder="1" applyAlignment="1" applyProtection="1">
      <alignment horizontal="center"/>
    </xf>
    <xf numFmtId="49" fontId="9" fillId="0" borderId="6" xfId="0" applyFont="1" applyFill="1" applyBorder="1" applyAlignment="1" applyProtection="1">
      <alignment horizontal="left"/>
      <protection locked="0"/>
    </xf>
    <xf numFmtId="3" fontId="9" fillId="0" borderId="6" xfId="0" applyNumberFormat="1" applyFont="1" applyFill="1" applyBorder="1" applyAlignment="1" applyProtection="1">
      <alignment horizontal="center"/>
      <protection locked="0"/>
    </xf>
    <xf numFmtId="49" fontId="9" fillId="0" borderId="7" xfId="0" applyFont="1" applyFill="1" applyBorder="1" applyAlignment="1" applyProtection="1">
      <alignment horizontal="left" wrapText="1"/>
      <protection locked="0"/>
    </xf>
    <xf numFmtId="49" fontId="9" fillId="0" borderId="9" xfId="0" applyFont="1" applyFill="1" applyBorder="1" applyAlignment="1" applyProtection="1">
      <alignment horizontal="center"/>
      <protection locked="0"/>
    </xf>
    <xf numFmtId="49" fontId="9" fillId="0" borderId="9" xfId="0" applyFont="1" applyFill="1" applyBorder="1" applyAlignment="1" applyProtection="1">
      <alignment horizontal="left"/>
      <protection locked="0"/>
    </xf>
    <xf numFmtId="3" fontId="9" fillId="0" borderId="9" xfId="0" applyNumberFormat="1" applyFont="1" applyFill="1" applyBorder="1" applyAlignment="1" applyProtection="1">
      <alignment horizontal="center"/>
      <protection locked="0"/>
    </xf>
    <xf numFmtId="49" fontId="9" fillId="0" borderId="6" xfId="0" applyFont="1" applyFill="1" applyBorder="1" applyAlignment="1" applyProtection="1">
      <alignment horizontal="center"/>
      <protection locked="0"/>
    </xf>
    <xf numFmtId="49" fontId="9" fillId="0" borderId="5" xfId="0" applyFont="1" applyFill="1" applyBorder="1" applyAlignment="1" applyProtection="1">
      <alignment horizontal="center"/>
      <protection locked="0"/>
    </xf>
    <xf numFmtId="49" fontId="9" fillId="0" borderId="5" xfId="0" applyFont="1" applyFill="1" applyBorder="1" applyAlignment="1" applyProtection="1">
      <alignment horizontal="left"/>
      <protection locked="0"/>
    </xf>
    <xf numFmtId="3" fontId="9" fillId="0" borderId="5" xfId="0" applyNumberFormat="1" applyFont="1" applyFill="1" applyBorder="1" applyAlignment="1" applyProtection="1">
      <alignment horizontal="center"/>
      <protection locked="0"/>
    </xf>
    <xf numFmtId="49" fontId="9" fillId="0" borderId="2" xfId="0" applyFont="1" applyFill="1" applyBorder="1" applyAlignment="1" applyProtection="1">
      <alignment horizontal="left" wrapText="1"/>
      <protection locked="0"/>
    </xf>
    <xf numFmtId="49" fontId="9" fillId="0" borderId="1" xfId="0" applyFont="1" applyFill="1" applyBorder="1" applyAlignment="1" applyProtection="1">
      <alignment horizontal="center"/>
      <protection locked="0"/>
    </xf>
    <xf numFmtId="49" fontId="9" fillId="0" borderId="1" xfId="0" applyFont="1" applyFill="1" applyBorder="1" applyAlignment="1" applyProtection="1">
      <alignment horizontal="left"/>
      <protection locked="0"/>
    </xf>
    <xf numFmtId="3" fontId="9" fillId="0" borderId="1" xfId="0" applyNumberFormat="1" applyFont="1" applyFill="1" applyBorder="1" applyAlignment="1" applyProtection="1">
      <alignment horizontal="center"/>
      <protection locked="0"/>
    </xf>
    <xf numFmtId="49" fontId="9" fillId="0" borderId="16" xfId="0" applyFont="1" applyFill="1" applyBorder="1" applyAlignment="1" applyProtection="1">
      <alignment horizontal="left" wrapText="1"/>
      <protection locked="0"/>
    </xf>
    <xf numFmtId="49" fontId="10" fillId="0" borderId="0" xfId="0" applyFont="1" applyFill="1" applyBorder="1" applyAlignment="1" applyProtection="1">
      <alignment horizontal="right"/>
    </xf>
    <xf numFmtId="49" fontId="9" fillId="0" borderId="0" xfId="0" applyFont="1" applyFill="1" applyBorder="1" applyAlignment="1">
      <alignment horizontal="right"/>
    </xf>
    <xf numFmtId="49" fontId="9" fillId="0" borderId="0" xfId="0" applyFont="1" applyFill="1" applyBorder="1" applyAlignment="1">
      <alignment horizontal="right" wrapText="1"/>
    </xf>
    <xf numFmtId="49" fontId="9" fillId="0" borderId="0" xfId="0" applyFont="1" applyFill="1" applyBorder="1" applyAlignment="1"/>
    <xf numFmtId="49" fontId="10" fillId="6" borderId="3" xfId="0" applyFont="1" applyFill="1" applyBorder="1" applyAlignment="1" applyProtection="1">
      <alignment horizontal="right"/>
      <protection locked="0"/>
    </xf>
    <xf numFmtId="3" fontId="10" fillId="0" borderId="13" xfId="0" applyNumberFormat="1" applyFont="1" applyFill="1" applyBorder="1" applyAlignment="1"/>
    <xf numFmtId="0" fontId="13" fillId="3" borderId="2" xfId="0" applyNumberFormat="1" applyFont="1" applyFill="1" applyBorder="1" applyAlignment="1" applyProtection="1">
      <alignment horizontal="right" vertical="top" wrapText="1"/>
    </xf>
    <xf numFmtId="0" fontId="13" fillId="3" borderId="7" xfId="0" applyNumberFormat="1" applyFont="1" applyFill="1" applyBorder="1" applyAlignment="1" applyProtection="1">
      <alignment horizontal="right" vertical="top" wrapText="1"/>
    </xf>
    <xf numFmtId="0" fontId="13" fillId="3" borderId="6" xfId="0" applyNumberFormat="1" applyFont="1" applyFill="1" applyBorder="1" applyAlignment="1" applyProtection="1">
      <alignment horizontal="right" vertical="top" wrapText="1"/>
    </xf>
    <xf numFmtId="0" fontId="13" fillId="3" borderId="2" xfId="0" applyNumberFormat="1" applyFont="1" applyFill="1" applyBorder="1" applyAlignment="1" applyProtection="1">
      <alignment vertical="top" wrapText="1"/>
      <protection locked="0"/>
    </xf>
    <xf numFmtId="0" fontId="13" fillId="3" borderId="7" xfId="0" applyNumberFormat="1" applyFont="1" applyFill="1" applyBorder="1" applyAlignment="1" applyProtection="1">
      <alignment vertical="top" wrapText="1"/>
      <protection locked="0"/>
    </xf>
    <xf numFmtId="0" fontId="13" fillId="3" borderId="6" xfId="0" applyNumberFormat="1" applyFont="1" applyFill="1" applyBorder="1" applyAlignment="1" applyProtection="1">
      <alignment vertical="top" wrapText="1"/>
      <protection locked="0"/>
    </xf>
    <xf numFmtId="0" fontId="13" fillId="0" borderId="2" xfId="0" applyNumberFormat="1" applyFont="1" applyFill="1" applyBorder="1" applyAlignment="1" applyProtection="1">
      <alignment vertical="top" wrapText="1"/>
      <protection locked="0"/>
    </xf>
    <xf numFmtId="0" fontId="13" fillId="0" borderId="7" xfId="0" applyNumberFormat="1" applyFont="1" applyFill="1" applyBorder="1" applyAlignment="1" applyProtection="1">
      <alignment vertical="top" wrapText="1"/>
      <protection locked="0"/>
    </xf>
    <xf numFmtId="0" fontId="13" fillId="0" borderId="6" xfId="0" applyNumberFormat="1" applyFont="1" applyFill="1" applyBorder="1" applyAlignment="1" applyProtection="1">
      <alignment vertical="top" wrapText="1"/>
      <protection locked="0"/>
    </xf>
    <xf numFmtId="3" fontId="9" fillId="3" borderId="2" xfId="0" applyNumberFormat="1" applyFont="1" applyFill="1" applyBorder="1" applyAlignment="1" applyProtection="1">
      <alignment vertical="top" wrapText="1"/>
    </xf>
    <xf numFmtId="3" fontId="9" fillId="3" borderId="9" xfId="0" applyNumberFormat="1" applyFont="1" applyFill="1" applyBorder="1" applyAlignment="1" applyProtection="1">
      <alignment vertical="top" wrapText="1"/>
    </xf>
    <xf numFmtId="3" fontId="9" fillId="0" borderId="6" xfId="0" applyNumberFormat="1" applyFont="1" applyBorder="1" applyAlignment="1" applyProtection="1">
      <alignment vertical="top" wrapText="1"/>
    </xf>
    <xf numFmtId="3" fontId="9" fillId="0" borderId="7" xfId="0" applyNumberFormat="1" applyFont="1" applyBorder="1" applyAlignment="1" applyProtection="1">
      <alignment vertical="top" wrapText="1"/>
    </xf>
    <xf numFmtId="3" fontId="9" fillId="0" borderId="2" xfId="0" applyNumberFormat="1" applyFont="1" applyBorder="1" applyAlignment="1" applyProtection="1">
      <alignment vertical="top" wrapText="1"/>
    </xf>
    <xf numFmtId="3" fontId="9" fillId="0" borderId="1" xfId="0" applyNumberFormat="1" applyFont="1" applyBorder="1" applyAlignment="1" applyProtection="1">
      <alignment vertical="top" wrapText="1"/>
    </xf>
    <xf numFmtId="3" fontId="9" fillId="0" borderId="2" xfId="0" applyNumberFormat="1" applyFont="1" applyFill="1" applyBorder="1" applyAlignment="1" applyProtection="1">
      <alignment vertical="top" wrapText="1"/>
    </xf>
    <xf numFmtId="3" fontId="9" fillId="0" borderId="9" xfId="0" applyNumberFormat="1" applyFont="1" applyFill="1" applyBorder="1" applyAlignment="1" applyProtection="1">
      <alignment vertical="top" wrapText="1"/>
    </xf>
    <xf numFmtId="3" fontId="9" fillId="0" borderId="6" xfId="0" applyNumberFormat="1" applyFont="1" applyFill="1" applyBorder="1" applyAlignment="1" applyProtection="1">
      <alignment vertical="top" wrapText="1"/>
    </xf>
    <xf numFmtId="3" fontId="9" fillId="0" borderId="7" xfId="0" applyNumberFormat="1" applyFont="1" applyFill="1" applyBorder="1" applyAlignment="1" applyProtection="1">
      <alignment vertical="top" wrapText="1"/>
    </xf>
    <xf numFmtId="3" fontId="9" fillId="0" borderId="1" xfId="0" applyNumberFormat="1" applyFont="1" applyFill="1" applyBorder="1" applyAlignment="1" applyProtection="1">
      <alignment vertical="top" wrapText="1"/>
    </xf>
    <xf numFmtId="49" fontId="13" fillId="2" borderId="1" xfId="0" applyFont="1" applyFill="1" applyBorder="1" applyAlignment="1" applyProtection="1">
      <alignment vertical="center" wrapText="1"/>
    </xf>
    <xf numFmtId="49" fontId="10" fillId="2" borderId="1" xfId="0" applyFont="1" applyFill="1" applyBorder="1" applyAlignment="1" applyProtection="1">
      <alignment vertical="center" wrapText="1"/>
    </xf>
    <xf numFmtId="49" fontId="10" fillId="3" borderId="4" xfId="0" applyFont="1" applyFill="1" applyBorder="1" applyAlignment="1" applyProtection="1">
      <alignment vertical="top" wrapText="1"/>
      <protection locked="0"/>
    </xf>
    <xf numFmtId="49" fontId="10" fillId="3" borderId="2" xfId="0" applyFont="1" applyFill="1" applyBorder="1" applyAlignment="1" applyProtection="1">
      <alignment vertical="top" wrapText="1"/>
      <protection locked="0"/>
    </xf>
    <xf numFmtId="49" fontId="13" fillId="2" borderId="1" xfId="0" applyFont="1" applyFill="1" applyBorder="1" applyAlignment="1" applyProtection="1">
      <alignment vertical="center" wrapText="1"/>
      <protection locked="0"/>
    </xf>
    <xf numFmtId="49" fontId="10" fillId="2" borderId="1" xfId="0" applyFont="1" applyFill="1" applyBorder="1" applyAlignment="1" applyProtection="1">
      <alignment vertical="center" wrapText="1"/>
      <protection locked="0"/>
    </xf>
    <xf numFmtId="49" fontId="10" fillId="2" borderId="1" xfId="0" applyFont="1" applyFill="1" applyBorder="1" applyAlignment="1" applyProtection="1">
      <alignment horizontal="left" vertical="center" wrapText="1"/>
      <protection locked="0"/>
    </xf>
    <xf numFmtId="49" fontId="10" fillId="0" borderId="4" xfId="0" applyFont="1" applyFill="1" applyBorder="1" applyAlignment="1" applyProtection="1">
      <alignment vertical="top" wrapText="1"/>
      <protection locked="0"/>
    </xf>
    <xf numFmtId="49" fontId="10" fillId="0" borderId="2" xfId="0" applyFont="1" applyFill="1" applyBorder="1" applyAlignment="1" applyProtection="1">
      <alignment vertical="top" wrapText="1"/>
      <protection locked="0"/>
    </xf>
    <xf numFmtId="49" fontId="13" fillId="2" borderId="2" xfId="0" applyFont="1" applyFill="1" applyBorder="1" applyAlignment="1" applyProtection="1">
      <alignment horizontal="left" vertical="center" wrapText="1"/>
    </xf>
    <xf numFmtId="49" fontId="13" fillId="2" borderId="2" xfId="0" applyFont="1" applyFill="1" applyBorder="1" applyAlignment="1" applyProtection="1">
      <alignment horizontal="left" vertical="center" wrapText="1"/>
      <protection locked="0"/>
    </xf>
    <xf numFmtId="49" fontId="20" fillId="3" borderId="13" xfId="0" applyFont="1" applyFill="1" applyBorder="1" applyAlignment="1" applyProtection="1">
      <alignment horizontal="left" wrapText="1"/>
      <protection locked="0"/>
    </xf>
    <xf numFmtId="49" fontId="20" fillId="0" borderId="6" xfId="0" applyFont="1" applyBorder="1" applyAlignment="1" applyProtection="1">
      <alignment horizontal="left" wrapText="1"/>
      <protection locked="0"/>
    </xf>
    <xf numFmtId="49" fontId="20" fillId="0" borderId="2" xfId="0" applyFont="1" applyBorder="1" applyAlignment="1" applyProtection="1">
      <alignment horizontal="left" wrapText="1"/>
      <protection locked="0"/>
    </xf>
    <xf numFmtId="49" fontId="20" fillId="0" borderId="1" xfId="0" applyFont="1" applyBorder="1" applyAlignment="1" applyProtection="1">
      <alignment horizontal="left" wrapText="1"/>
      <protection locked="0"/>
    </xf>
    <xf numFmtId="49" fontId="20" fillId="0" borderId="6" xfId="0" applyFont="1" applyFill="1" applyBorder="1" applyAlignment="1" applyProtection="1">
      <alignment horizontal="left" wrapText="1"/>
      <protection locked="0"/>
    </xf>
    <xf numFmtId="49" fontId="20" fillId="0" borderId="1" xfId="0" applyFont="1" applyFill="1" applyBorder="1" applyAlignment="1" applyProtection="1">
      <alignment horizontal="left" wrapText="1"/>
      <protection locked="0"/>
    </xf>
    <xf numFmtId="9" fontId="20" fillId="3" borderId="6" xfId="0" applyNumberFormat="1" applyFont="1" applyFill="1" applyBorder="1" applyAlignment="1" applyProtection="1">
      <alignment horizontal="left" wrapText="1"/>
      <protection locked="0"/>
    </xf>
    <xf numFmtId="49" fontId="0" fillId="0" borderId="0" xfId="0">
      <alignment horizontal="left" vertical="top" wrapText="1" indent="4"/>
    </xf>
    <xf numFmtId="49" fontId="0" fillId="0" borderId="0" xfId="0">
      <alignment horizontal="left" vertical="top" wrapText="1" indent="4"/>
    </xf>
    <xf numFmtId="49" fontId="11" fillId="0" borderId="0" xfId="0" applyFont="1" applyAlignment="1">
      <alignment horizontal="left" vertical="center" indent="1"/>
    </xf>
    <xf numFmtId="49" fontId="9" fillId="3" borderId="0" xfId="0" applyFont="1" applyFill="1" applyProtection="1">
      <alignment horizontal="left" vertical="top" wrapText="1" indent="4"/>
    </xf>
    <xf numFmtId="49" fontId="10" fillId="3" borderId="0" xfId="0" applyFont="1" applyFill="1" applyProtection="1">
      <alignment horizontal="left" vertical="top" wrapText="1" indent="4"/>
    </xf>
    <xf numFmtId="49" fontId="10" fillId="3" borderId="0" xfId="0" applyFont="1" applyFill="1" applyAlignment="1" applyProtection="1">
      <alignment horizontal="center" vertical="center" wrapText="1"/>
    </xf>
    <xf numFmtId="49" fontId="9" fillId="0" borderId="0" xfId="0" applyFont="1" applyAlignment="1" applyProtection="1"/>
    <xf numFmtId="49" fontId="9" fillId="3" borderId="0" xfId="0" applyFont="1" applyFill="1" applyAlignment="1" applyProtection="1">
      <alignment wrapText="1"/>
    </xf>
    <xf numFmtId="49" fontId="10" fillId="3" borderId="0" xfId="0" applyFont="1" applyFill="1" applyAlignment="1" applyProtection="1">
      <alignment horizontal="center" vertical="center"/>
    </xf>
    <xf numFmtId="3" fontId="10" fillId="5" borderId="13" xfId="0" applyNumberFormat="1" applyFont="1" applyFill="1" applyBorder="1" applyAlignment="1" applyProtection="1"/>
    <xf numFmtId="0" fontId="13" fillId="3" borderId="2" xfId="0" applyNumberFormat="1" applyFont="1" applyFill="1" applyBorder="1" applyAlignment="1" applyProtection="1">
      <alignment vertical="top" wrapText="1"/>
    </xf>
    <xf numFmtId="0" fontId="13" fillId="3" borderId="7" xfId="0" applyNumberFormat="1" applyFont="1" applyFill="1" applyBorder="1" applyAlignment="1" applyProtection="1">
      <alignment vertical="top" wrapText="1"/>
    </xf>
    <xf numFmtId="0" fontId="13" fillId="3" borderId="6" xfId="0" applyNumberFormat="1" applyFont="1" applyFill="1" applyBorder="1" applyAlignment="1" applyProtection="1">
      <alignment vertical="top" wrapText="1"/>
    </xf>
    <xf numFmtId="49" fontId="10" fillId="3" borderId="17" xfId="0" applyFont="1" applyFill="1" applyBorder="1" applyAlignment="1" applyProtection="1">
      <alignment horizontal="right"/>
    </xf>
    <xf numFmtId="49" fontId="9" fillId="3" borderId="18" xfId="0" applyFont="1" applyFill="1" applyBorder="1" applyAlignment="1" applyProtection="1">
      <alignment horizontal="right"/>
    </xf>
    <xf numFmtId="49" fontId="9" fillId="3" borderId="3" xfId="0" applyFont="1" applyFill="1" applyBorder="1" applyAlignment="1" applyProtection="1">
      <alignment horizontal="right"/>
    </xf>
    <xf numFmtId="49" fontId="9" fillId="3" borderId="13" xfId="0" applyFont="1" applyFill="1" applyBorder="1" applyAlignment="1" applyProtection="1"/>
    <xf numFmtId="3" fontId="10" fillId="3" borderId="16" xfId="0" applyNumberFormat="1" applyFont="1" applyFill="1" applyBorder="1" applyAlignment="1" applyProtection="1"/>
    <xf numFmtId="49" fontId="9" fillId="6" borderId="17" xfId="0" applyFont="1" applyFill="1" applyBorder="1" applyAlignment="1" applyProtection="1">
      <alignment horizontal="left" vertical="center" indent="4"/>
    </xf>
    <xf numFmtId="49" fontId="9" fillId="6" borderId="18" xfId="0" applyFont="1" applyFill="1" applyBorder="1" applyAlignment="1" applyProtection="1">
      <alignment horizontal="right"/>
    </xf>
    <xf numFmtId="49" fontId="9" fillId="6" borderId="3" xfId="0" applyFont="1" applyFill="1" applyBorder="1" applyAlignment="1" applyProtection="1">
      <alignment horizontal="right"/>
    </xf>
    <xf numFmtId="49" fontId="9" fillId="6" borderId="13" xfId="0" applyFont="1" applyFill="1" applyBorder="1" applyAlignment="1" applyProtection="1"/>
    <xf numFmtId="3" fontId="10" fillId="0" borderId="16" xfId="0" applyNumberFormat="1" applyFont="1" applyFill="1" applyBorder="1" applyAlignment="1" applyProtection="1"/>
    <xf numFmtId="0" fontId="13" fillId="0" borderId="2" xfId="0" applyNumberFormat="1" applyFont="1" applyFill="1" applyBorder="1" applyAlignment="1" applyProtection="1">
      <alignment vertical="top" wrapText="1"/>
    </xf>
    <xf numFmtId="0" fontId="13" fillId="0" borderId="7" xfId="0" applyNumberFormat="1" applyFont="1" applyFill="1" applyBorder="1" applyAlignment="1" applyProtection="1">
      <alignment vertical="top" wrapText="1"/>
    </xf>
    <xf numFmtId="0" fontId="13" fillId="0" borderId="6" xfId="0" applyNumberFormat="1" applyFont="1" applyFill="1" applyBorder="1" applyAlignment="1" applyProtection="1">
      <alignment vertical="top" wrapText="1"/>
    </xf>
    <xf numFmtId="49" fontId="10" fillId="6" borderId="17" xfId="0" applyFont="1" applyFill="1" applyBorder="1" applyAlignment="1" applyProtection="1">
      <alignment horizontal="right"/>
    </xf>
    <xf numFmtId="3" fontId="10" fillId="0" borderId="13" xfId="0" applyNumberFormat="1" applyFont="1" applyFill="1" applyBorder="1" applyAlignment="1" applyProtection="1"/>
    <xf numFmtId="49" fontId="9" fillId="3" borderId="0" xfId="0" applyFont="1" applyFill="1" applyBorder="1" applyAlignment="1" applyProtection="1">
      <alignment horizontal="right"/>
    </xf>
    <xf numFmtId="49" fontId="9" fillId="3" borderId="0" xfId="0" applyFont="1" applyFill="1" applyBorder="1" applyAlignment="1" applyProtection="1">
      <alignment horizontal="right" wrapText="1"/>
    </xf>
    <xf numFmtId="49" fontId="9" fillId="3" borderId="0" xfId="0" applyFont="1" applyFill="1" applyBorder="1" applyAlignment="1" applyProtection="1"/>
    <xf numFmtId="3" fontId="10" fillId="3" borderId="2" xfId="0" applyNumberFormat="1" applyFont="1" applyFill="1" applyBorder="1" applyAlignment="1" applyProtection="1"/>
    <xf numFmtId="3" fontId="10" fillId="3" borderId="0" xfId="0" applyNumberFormat="1" applyFont="1" applyFill="1" applyBorder="1" applyAlignment="1" applyProtection="1"/>
    <xf numFmtId="49" fontId="9" fillId="0" borderId="0" xfId="0" applyFont="1" applyBorder="1" applyAlignment="1" applyProtection="1"/>
    <xf numFmtId="3" fontId="9" fillId="3" borderId="0" xfId="0" applyNumberFormat="1" applyFont="1" applyFill="1" applyBorder="1" applyProtection="1">
      <alignment horizontal="left" vertical="top" wrapText="1" indent="4"/>
    </xf>
    <xf numFmtId="49" fontId="10" fillId="3" borderId="2" xfId="0" applyFont="1" applyFill="1" applyBorder="1" applyProtection="1">
      <alignment horizontal="left" vertical="top" wrapText="1" indent="4"/>
    </xf>
    <xf numFmtId="49" fontId="10" fillId="3" borderId="0" xfId="0" applyFont="1" applyFill="1" applyBorder="1" applyProtection="1">
      <alignment horizontal="left" vertical="top" wrapText="1" indent="4"/>
    </xf>
    <xf numFmtId="49" fontId="9" fillId="3" borderId="0" xfId="0" applyFont="1" applyFill="1" applyAlignment="1" applyProtection="1">
      <alignment horizontal="center"/>
    </xf>
    <xf numFmtId="49" fontId="10" fillId="3" borderId="0" xfId="0" applyFont="1" applyFill="1" applyAlignment="1" applyProtection="1">
      <alignment horizontal="right" wrapText="1"/>
    </xf>
    <xf numFmtId="49" fontId="8" fillId="3" borderId="0" xfId="1" applyFill="1" applyProtection="1">
      <alignment horizontal="left" vertical="top" wrapText="1" indent="4"/>
    </xf>
    <xf numFmtId="49" fontId="10" fillId="6" borderId="12" xfId="0" applyFont="1" applyFill="1" applyBorder="1" applyAlignment="1" applyProtection="1">
      <alignment horizontal="right"/>
    </xf>
    <xf numFmtId="49" fontId="10" fillId="3" borderId="4" xfId="0" applyFont="1" applyFill="1" applyBorder="1" applyAlignment="1" applyProtection="1">
      <alignment horizontal="right"/>
    </xf>
    <xf numFmtId="49" fontId="9" fillId="3" borderId="11" xfId="0" applyFont="1" applyFill="1" applyBorder="1" applyAlignment="1" applyProtection="1"/>
    <xf numFmtId="49" fontId="0" fillId="0" borderId="0" xfId="0">
      <alignment horizontal="left" vertical="top" wrapText="1" indent="4"/>
    </xf>
    <xf numFmtId="49" fontId="31" fillId="3" borderId="0" xfId="0" applyFont="1" applyFill="1" applyAlignment="1"/>
    <xf numFmtId="49" fontId="31" fillId="7" borderId="0" xfId="0" applyFont="1" applyFill="1" applyAlignment="1"/>
    <xf numFmtId="49" fontId="0" fillId="7" borderId="0" xfId="0" applyFill="1" applyAlignment="1"/>
    <xf numFmtId="49" fontId="31" fillId="3" borderId="0" xfId="0" applyFont="1" applyFill="1" applyAlignment="1">
      <alignment horizontal="left"/>
    </xf>
    <xf numFmtId="49" fontId="32" fillId="7" borderId="0" xfId="0" applyFont="1" applyFill="1" applyAlignment="1"/>
    <xf numFmtId="49" fontId="0" fillId="3" borderId="0" xfId="0" applyFill="1" applyAlignment="1"/>
    <xf numFmtId="49" fontId="32" fillId="3" borderId="0" xfId="0" applyFont="1" applyFill="1" applyAlignment="1">
      <alignment horizontal="left" vertical="center"/>
    </xf>
    <xf numFmtId="10" fontId="33" fillId="3" borderId="2" xfId="0" applyNumberFormat="1" applyFont="1" applyFill="1" applyBorder="1" applyAlignment="1">
      <alignment horizontal="center" vertical="center"/>
    </xf>
    <xf numFmtId="4" fontId="33" fillId="3" borderId="2" xfId="0" applyNumberFormat="1" applyFont="1" applyFill="1" applyBorder="1" applyAlignment="1">
      <alignment horizontal="center" vertical="center"/>
    </xf>
    <xf numFmtId="49" fontId="31" fillId="3" borderId="0" xfId="0" applyFont="1" applyFill="1" applyAlignment="1">
      <alignment horizontal="left" vertical="center"/>
    </xf>
    <xf numFmtId="49" fontId="31" fillId="3" borderId="0" xfId="0" applyFont="1" applyFill="1" applyBorder="1" applyAlignment="1"/>
    <xf numFmtId="49" fontId="31" fillId="3" borderId="0" xfId="0" applyFont="1" applyFill="1" applyBorder="1" applyAlignment="1">
      <alignment horizontal="center" vertical="center"/>
    </xf>
    <xf numFmtId="49" fontId="34" fillId="3" borderId="0" xfId="0" applyFont="1" applyFill="1" applyAlignment="1"/>
    <xf numFmtId="49" fontId="33" fillId="6" borderId="19" xfId="0" applyFont="1" applyFill="1" applyBorder="1" applyAlignment="1">
      <alignment vertical="top"/>
    </xf>
    <xf numFmtId="49" fontId="33" fillId="5" borderId="19" xfId="0" applyFont="1" applyFill="1" applyBorder="1" applyAlignment="1">
      <alignment vertical="top"/>
    </xf>
    <xf numFmtId="49" fontId="33" fillId="4" borderId="19" xfId="0" applyFont="1" applyFill="1" applyBorder="1" applyAlignment="1">
      <alignment vertical="top"/>
    </xf>
    <xf numFmtId="49" fontId="33" fillId="2" borderId="19" xfId="0" applyFont="1" applyFill="1" applyBorder="1" applyAlignment="1">
      <alignment vertical="top"/>
    </xf>
    <xf numFmtId="49" fontId="31" fillId="7" borderId="0" xfId="0" applyFont="1" applyFill="1" applyAlignment="1">
      <alignment horizontal="left" vertical="top" wrapText="1"/>
    </xf>
    <xf numFmtId="164" fontId="31" fillId="3" borderId="2" xfId="2" applyFont="1" applyFill="1" applyBorder="1" applyProtection="1">
      <protection locked="0"/>
    </xf>
    <xf numFmtId="164" fontId="31" fillId="3" borderId="6" xfId="0" applyNumberFormat="1" applyFont="1" applyFill="1" applyBorder="1" applyAlignment="1"/>
    <xf numFmtId="164" fontId="31" fillId="3" borderId="19" xfId="2" applyFont="1" applyFill="1" applyBorder="1" applyProtection="1">
      <protection locked="0"/>
    </xf>
    <xf numFmtId="164" fontId="31" fillId="3" borderId="19" xfId="0" applyNumberFormat="1" applyFont="1" applyFill="1" applyBorder="1" applyAlignment="1"/>
    <xf numFmtId="49" fontId="31" fillId="3" borderId="6" xfId="0" applyFont="1" applyFill="1" applyBorder="1" applyAlignment="1" applyProtection="1">
      <protection locked="0"/>
    </xf>
    <xf numFmtId="164" fontId="31" fillId="3" borderId="6" xfId="2" applyFont="1" applyFill="1" applyBorder="1" applyProtection="1">
      <protection locked="0"/>
    </xf>
    <xf numFmtId="164" fontId="31" fillId="3" borderId="6" xfId="2" applyFont="1" applyFill="1" applyBorder="1"/>
    <xf numFmtId="49" fontId="31" fillId="3" borderId="2" xfId="0" applyFont="1" applyFill="1" applyBorder="1" applyAlignment="1" applyProtection="1">
      <protection locked="0"/>
    </xf>
    <xf numFmtId="49" fontId="31" fillId="3" borderId="19" xfId="0" applyFont="1" applyFill="1" applyBorder="1" applyAlignment="1" applyProtection="1">
      <protection locked="0"/>
    </xf>
    <xf numFmtId="164" fontId="31" fillId="3" borderId="19" xfId="2" applyFont="1" applyFill="1" applyBorder="1"/>
    <xf numFmtId="49" fontId="33" fillId="7" borderId="0" xfId="0" applyFont="1" applyFill="1" applyAlignment="1"/>
    <xf numFmtId="49" fontId="35" fillId="3" borderId="24" xfId="0" applyFont="1" applyFill="1" applyBorder="1" applyAlignment="1">
      <alignment vertical="center"/>
    </xf>
    <xf numFmtId="49" fontId="31" fillId="3" borderId="25" xfId="0" applyFont="1" applyFill="1" applyBorder="1" applyAlignment="1"/>
    <xf numFmtId="49" fontId="31" fillId="3" borderId="26" xfId="0" applyFont="1" applyFill="1" applyBorder="1" applyAlignment="1"/>
    <xf numFmtId="164" fontId="33" fillId="3" borderId="26" xfId="0" applyNumberFormat="1" applyFont="1" applyFill="1" applyBorder="1" applyAlignment="1"/>
    <xf numFmtId="49" fontId="0" fillId="3" borderId="0" xfId="0" applyFill="1" applyBorder="1" applyAlignment="1"/>
    <xf numFmtId="49" fontId="33" fillId="6" borderId="2" xfId="0" applyFont="1" applyFill="1" applyBorder="1" applyAlignment="1">
      <alignment vertical="top"/>
    </xf>
    <xf numFmtId="49" fontId="33" fillId="5" borderId="2" xfId="0" applyFont="1" applyFill="1" applyBorder="1" applyAlignment="1">
      <alignment vertical="top"/>
    </xf>
    <xf numFmtId="49" fontId="33" fillId="4" borderId="2" xfId="0" applyFont="1" applyFill="1" applyBorder="1" applyAlignment="1">
      <alignment vertical="top"/>
    </xf>
    <xf numFmtId="49" fontId="31" fillId="6" borderId="30" xfId="0" applyFont="1" applyFill="1" applyBorder="1" applyAlignment="1" applyProtection="1">
      <alignment vertical="top"/>
      <protection locked="0"/>
    </xf>
    <xf numFmtId="49" fontId="31" fillId="5" borderId="30" xfId="0" applyFont="1" applyFill="1" applyBorder="1" applyAlignment="1" applyProtection="1">
      <alignment vertical="top"/>
      <protection locked="0"/>
    </xf>
    <xf numFmtId="49" fontId="31" fillId="4" borderId="30" xfId="0" applyFont="1" applyFill="1" applyBorder="1" applyAlignment="1" applyProtection="1">
      <alignment vertical="top"/>
      <protection locked="0"/>
    </xf>
    <xf numFmtId="49" fontId="31" fillId="0" borderId="0" xfId="0" applyFont="1" applyFill="1" applyAlignment="1"/>
    <xf numFmtId="49" fontId="0" fillId="0" borderId="0" xfId="0" applyFill="1" applyAlignment="1"/>
    <xf numFmtId="2" fontId="9" fillId="3" borderId="2" xfId="0" applyNumberFormat="1" applyFont="1" applyFill="1" applyBorder="1" applyAlignment="1" applyProtection="1">
      <alignment horizontal="right"/>
      <protection locked="0"/>
    </xf>
    <xf numFmtId="2" fontId="10" fillId="3" borderId="2" xfId="0" applyNumberFormat="1" applyFont="1" applyFill="1" applyBorder="1" applyAlignment="1" applyProtection="1">
      <alignment horizontal="right"/>
    </xf>
    <xf numFmtId="49" fontId="33" fillId="3" borderId="26" xfId="0" applyNumberFormat="1" applyFont="1" applyFill="1" applyBorder="1" applyAlignment="1"/>
    <xf numFmtId="49" fontId="9" fillId="0" borderId="0" xfId="0" applyFont="1" applyAlignment="1">
      <alignment horizontal="left" vertical="center" wrapText="1" indent="1"/>
    </xf>
    <xf numFmtId="49" fontId="5" fillId="0" borderId="0" xfId="0" applyFont="1" applyAlignment="1">
      <alignment horizontal="center" vertical="center"/>
    </xf>
    <xf numFmtId="49" fontId="3" fillId="0" borderId="0" xfId="0" applyNumberFormat="1" applyFont="1" applyAlignment="1">
      <alignment horizontal="left" vertical="center" wrapText="1" indent="1"/>
    </xf>
    <xf numFmtId="49" fontId="4" fillId="5" borderId="0" xfId="0" applyNumberFormat="1" applyFont="1" applyFill="1" applyAlignment="1">
      <alignment horizontal="left" vertical="center" indent="1"/>
    </xf>
    <xf numFmtId="49" fontId="0" fillId="0" borderId="0" xfId="0">
      <alignment horizontal="left" vertical="top" wrapText="1" indent="4"/>
    </xf>
    <xf numFmtId="49" fontId="0" fillId="4" borderId="0" xfId="0" applyFill="1">
      <alignment horizontal="left" vertical="top" wrapText="1" indent="4"/>
    </xf>
    <xf numFmtId="49" fontId="10" fillId="0" borderId="0" xfId="0" applyFont="1" applyBorder="1" applyAlignment="1">
      <alignment horizontal="left" vertical="center" wrapText="1" indent="1"/>
    </xf>
    <xf numFmtId="49" fontId="9" fillId="0" borderId="0" xfId="0" applyFont="1" applyBorder="1" applyAlignment="1">
      <alignment horizontal="left" vertical="center" wrapText="1" indent="1"/>
    </xf>
    <xf numFmtId="49" fontId="25" fillId="0" borderId="0" xfId="1" applyFont="1" applyBorder="1" applyAlignment="1">
      <alignment horizontal="left" vertical="center" wrapText="1" indent="1"/>
    </xf>
    <xf numFmtId="49" fontId="25" fillId="0" borderId="0" xfId="1" applyFont="1" applyAlignment="1">
      <alignment horizontal="left" vertical="top" wrapText="1" indent="1"/>
    </xf>
    <xf numFmtId="49" fontId="27" fillId="0" borderId="0" xfId="1" applyFont="1" applyBorder="1" applyAlignment="1">
      <alignment horizontal="left" vertical="center" wrapText="1" indent="1"/>
    </xf>
    <xf numFmtId="49" fontId="23" fillId="5" borderId="0" xfId="0" applyFont="1" applyFill="1" applyAlignment="1">
      <alignment horizontal="left" vertical="center" wrapText="1" indent="1"/>
    </xf>
    <xf numFmtId="49" fontId="26" fillId="5" borderId="0" xfId="0" applyFont="1" applyFill="1" applyAlignment="1">
      <alignment horizontal="left" vertical="center" wrapText="1" indent="1"/>
    </xf>
    <xf numFmtId="49" fontId="3" fillId="3" borderId="0" xfId="0" applyNumberFormat="1" applyFont="1" applyFill="1" applyAlignment="1">
      <alignment horizontal="left" vertical="center" wrapText="1" indent="1"/>
    </xf>
    <xf numFmtId="49" fontId="10" fillId="5" borderId="12" xfId="0" applyFont="1" applyFill="1" applyBorder="1" applyAlignment="1" applyProtection="1">
      <alignment horizontal="right"/>
    </xf>
    <xf numFmtId="49" fontId="9" fillId="5" borderId="3" xfId="0" applyFont="1" applyFill="1" applyBorder="1" applyAlignment="1" applyProtection="1">
      <alignment horizontal="right"/>
    </xf>
    <xf numFmtId="49" fontId="9" fillId="5" borderId="13" xfId="0" applyFont="1" applyFill="1" applyBorder="1" applyAlignment="1" applyProtection="1"/>
    <xf numFmtId="49" fontId="20" fillId="3" borderId="1" xfId="0" applyFont="1" applyFill="1" applyBorder="1" applyAlignment="1" applyProtection="1">
      <alignment vertical="top" wrapText="1"/>
      <protection locked="0"/>
    </xf>
    <xf numFmtId="49" fontId="9" fillId="3" borderId="5" xfId="0" applyFont="1" applyFill="1" applyBorder="1" applyAlignment="1" applyProtection="1">
      <alignment vertical="top" wrapText="1"/>
      <protection locked="0"/>
    </xf>
    <xf numFmtId="49" fontId="9" fillId="0" borderId="5" xfId="0" applyFont="1" applyBorder="1" applyAlignment="1" applyProtection="1">
      <alignment wrapText="1"/>
      <protection locked="0"/>
    </xf>
    <xf numFmtId="49" fontId="9" fillId="0" borderId="6" xfId="0" applyFont="1" applyBorder="1" applyAlignment="1" applyProtection="1">
      <alignment wrapText="1"/>
      <protection locked="0"/>
    </xf>
    <xf numFmtId="49" fontId="10" fillId="3" borderId="14" xfId="0" applyFont="1" applyFill="1" applyBorder="1" applyAlignment="1" applyProtection="1">
      <alignment vertical="top" wrapText="1"/>
    </xf>
    <xf numFmtId="49" fontId="10" fillId="3" borderId="5" xfId="0" applyFont="1" applyFill="1" applyBorder="1" applyAlignment="1" applyProtection="1">
      <alignment vertical="top" wrapText="1"/>
    </xf>
    <xf numFmtId="49" fontId="10" fillId="3" borderId="9" xfId="0" applyFont="1" applyFill="1" applyBorder="1" applyAlignment="1" applyProtection="1">
      <alignment vertical="top" wrapText="1"/>
    </xf>
    <xf numFmtId="49" fontId="10" fillId="3" borderId="6" xfId="0" applyFont="1" applyFill="1" applyBorder="1" applyAlignment="1" applyProtection="1">
      <alignment vertical="top" wrapText="1"/>
    </xf>
    <xf numFmtId="49" fontId="10" fillId="3" borderId="1" xfId="0" applyFont="1" applyFill="1" applyBorder="1" applyAlignment="1" applyProtection="1">
      <alignment vertical="top" wrapText="1"/>
    </xf>
    <xf numFmtId="49" fontId="9" fillId="3" borderId="0" xfId="0" applyFont="1" applyFill="1" applyAlignment="1" applyProtection="1">
      <alignment horizontal="right"/>
    </xf>
    <xf numFmtId="49" fontId="9" fillId="3" borderId="8" xfId="0" applyFont="1" applyFill="1" applyBorder="1" applyAlignment="1" applyProtection="1">
      <alignment horizontal="left"/>
      <protection locked="0"/>
    </xf>
    <xf numFmtId="49" fontId="9" fillId="3" borderId="3" xfId="0" applyFont="1" applyFill="1" applyBorder="1" applyAlignment="1" applyProtection="1">
      <alignment horizontal="left"/>
      <protection locked="0"/>
    </xf>
    <xf numFmtId="49" fontId="10" fillId="3" borderId="0" xfId="0" applyFont="1" applyFill="1" applyAlignment="1" applyProtection="1">
      <alignment horizontal="right"/>
    </xf>
    <xf numFmtId="49" fontId="10" fillId="3" borderId="11" xfId="0" applyFont="1" applyFill="1" applyBorder="1" applyAlignment="1" applyProtection="1">
      <alignment horizontal="right"/>
    </xf>
    <xf numFmtId="49" fontId="10" fillId="2" borderId="12" xfId="0" applyFont="1" applyFill="1" applyBorder="1" applyAlignment="1" applyProtection="1">
      <alignment wrapText="1"/>
    </xf>
    <xf numFmtId="49" fontId="9" fillId="0" borderId="13" xfId="0" applyFont="1" applyBorder="1" applyAlignment="1" applyProtection="1"/>
    <xf numFmtId="49" fontId="20" fillId="0" borderId="1" xfId="0" applyFont="1" applyFill="1" applyBorder="1" applyAlignment="1" applyProtection="1">
      <alignment vertical="top" wrapText="1"/>
      <protection locked="0"/>
    </xf>
    <xf numFmtId="49" fontId="9" fillId="0" borderId="5" xfId="0" applyFont="1" applyFill="1" applyBorder="1" applyAlignment="1" applyProtection="1">
      <alignment vertical="top" wrapText="1"/>
      <protection locked="0"/>
    </xf>
    <xf numFmtId="49" fontId="9" fillId="0" borderId="5" xfId="0" applyFont="1" applyFill="1" applyBorder="1" applyAlignment="1" applyProtection="1">
      <alignment wrapText="1"/>
      <protection locked="0"/>
    </xf>
    <xf numFmtId="49" fontId="9" fillId="0" borderId="6" xfId="0" applyFont="1" applyFill="1" applyBorder="1" applyAlignment="1" applyProtection="1">
      <alignment wrapText="1"/>
      <protection locked="0"/>
    </xf>
    <xf numFmtId="49" fontId="10" fillId="3" borderId="1" xfId="0" applyFont="1" applyFill="1" applyBorder="1" applyAlignment="1" applyProtection="1">
      <alignment horizontal="left" vertical="top" wrapText="1"/>
    </xf>
    <xf numFmtId="49" fontId="10" fillId="3" borderId="5" xfId="0" applyFont="1" applyFill="1" applyBorder="1" applyAlignment="1" applyProtection="1">
      <alignment horizontal="left" vertical="top" wrapText="1"/>
    </xf>
    <xf numFmtId="49" fontId="10" fillId="3" borderId="9" xfId="0" applyFont="1" applyFill="1" applyBorder="1" applyAlignment="1" applyProtection="1">
      <alignment horizontal="left" vertical="top" wrapText="1"/>
    </xf>
    <xf numFmtId="49" fontId="10" fillId="3" borderId="14" xfId="0" applyFont="1" applyFill="1" applyBorder="1" applyAlignment="1" applyProtection="1">
      <alignment horizontal="left" vertical="top" wrapText="1"/>
    </xf>
    <xf numFmtId="49" fontId="10" fillId="3" borderId="6" xfId="0" applyFont="1" applyFill="1" applyBorder="1" applyAlignment="1" applyProtection="1">
      <alignment horizontal="left" vertical="top" wrapText="1"/>
    </xf>
    <xf numFmtId="49" fontId="6" fillId="0" borderId="0" xfId="0" applyFont="1" applyAlignment="1">
      <alignment horizontal="left" vertical="center" indent="1"/>
    </xf>
    <xf numFmtId="49" fontId="5" fillId="0" borderId="0" xfId="0" applyFont="1" applyAlignment="1">
      <alignment horizontal="left" vertical="center" indent="1"/>
    </xf>
    <xf numFmtId="49" fontId="10" fillId="0" borderId="0" xfId="0" applyFont="1" applyAlignment="1">
      <alignment horizontal="left" vertical="top" wrapText="1"/>
    </xf>
    <xf numFmtId="49" fontId="3" fillId="0" borderId="0" xfId="0" applyNumberFormat="1" applyFont="1" applyFill="1" applyAlignment="1">
      <alignment horizontal="left" vertical="center" wrapText="1" indent="1"/>
    </xf>
    <xf numFmtId="49" fontId="17" fillId="5" borderId="0" xfId="0" applyNumberFormat="1" applyFont="1" applyFill="1" applyAlignment="1">
      <alignment horizontal="left" vertical="center" indent="1"/>
    </xf>
    <xf numFmtId="49" fontId="11" fillId="0" borderId="0" xfId="0" applyFont="1" applyAlignment="1">
      <alignment horizontal="left" vertical="center" indent="1"/>
    </xf>
    <xf numFmtId="49" fontId="12" fillId="0" borderId="0" xfId="0" applyFont="1" applyAlignment="1">
      <alignment horizontal="left" vertical="center" indent="1"/>
    </xf>
    <xf numFmtId="49" fontId="22" fillId="0" borderId="0" xfId="0" applyFont="1" applyFill="1" applyAlignment="1">
      <alignment horizontal="left" vertical="center" wrapText="1" indent="1"/>
    </xf>
    <xf numFmtId="49" fontId="1" fillId="0" borderId="0" xfId="0" applyFont="1" applyFill="1" applyAlignment="1">
      <alignment horizontal="left" vertical="center" wrapText="1" indent="1"/>
    </xf>
    <xf numFmtId="49" fontId="31" fillId="3" borderId="8" xfId="0" applyFont="1" applyFill="1" applyBorder="1" applyAlignment="1" applyProtection="1">
      <alignment horizontal="center"/>
      <protection locked="0"/>
    </xf>
    <xf numFmtId="49" fontId="31" fillId="7" borderId="0" xfId="0" applyFont="1" applyFill="1" applyAlignment="1">
      <alignment horizontal="left" vertical="top" wrapText="1"/>
    </xf>
    <xf numFmtId="49" fontId="33" fillId="2" borderId="1" xfId="0" applyFont="1" applyFill="1" applyBorder="1" applyAlignment="1">
      <alignment vertical="top"/>
    </xf>
    <xf numFmtId="49" fontId="33" fillId="2" borderId="30" xfId="0" applyFont="1" applyFill="1" applyBorder="1" applyAlignment="1">
      <alignment vertical="top"/>
    </xf>
    <xf numFmtId="49" fontId="33" fillId="2" borderId="17" xfId="0" applyFont="1" applyFill="1" applyBorder="1" applyAlignment="1">
      <alignment vertical="top"/>
    </xf>
    <xf numFmtId="49" fontId="33" fillId="2" borderId="16" xfId="0" applyFont="1" applyFill="1" applyBorder="1" applyAlignment="1">
      <alignment vertical="top"/>
    </xf>
    <xf numFmtId="49" fontId="33" fillId="2" borderId="27" xfId="0" applyFont="1" applyFill="1" applyBorder="1" applyAlignment="1">
      <alignment vertical="top"/>
    </xf>
    <xf numFmtId="49" fontId="33" fillId="2" borderId="28" xfId="0" applyFont="1" applyFill="1" applyBorder="1" applyAlignment="1">
      <alignment vertical="top"/>
    </xf>
    <xf numFmtId="49" fontId="31" fillId="2" borderId="19" xfId="0" applyFont="1" applyFill="1" applyBorder="1" applyAlignment="1">
      <alignment horizontal="left" vertical="center"/>
    </xf>
    <xf numFmtId="49" fontId="31" fillId="3" borderId="6" xfId="0" applyFont="1" applyFill="1" applyBorder="1" applyAlignment="1"/>
    <xf numFmtId="49" fontId="31" fillId="3" borderId="19" xfId="0" applyFont="1" applyFill="1" applyBorder="1" applyAlignment="1">
      <alignment horizontal="left" wrapText="1"/>
    </xf>
    <xf numFmtId="49" fontId="31" fillId="3" borderId="0" xfId="0" applyFont="1" applyFill="1" applyBorder="1" applyAlignment="1"/>
    <xf numFmtId="49" fontId="31" fillId="3" borderId="10" xfId="0" applyFont="1" applyFill="1" applyBorder="1" applyAlignment="1" applyProtection="1">
      <alignment horizontal="left" vertical="top" wrapText="1"/>
      <protection locked="0"/>
    </xf>
    <xf numFmtId="49" fontId="31" fillId="3" borderId="29" xfId="0" applyFont="1" applyFill="1" applyBorder="1" applyAlignment="1" applyProtection="1">
      <alignment horizontal="left" vertical="top" wrapText="1"/>
      <protection locked="0"/>
    </xf>
    <xf numFmtId="49" fontId="31" fillId="3" borderId="12" xfId="0" applyFont="1" applyFill="1" applyBorder="1" applyAlignment="1" applyProtection="1">
      <alignment horizontal="left" vertical="top" wrapText="1"/>
      <protection locked="0"/>
    </xf>
    <xf numFmtId="49" fontId="31" fillId="3" borderId="13" xfId="0" applyFont="1" applyFill="1" applyBorder="1" applyAlignment="1" applyProtection="1">
      <alignment horizontal="left" vertical="top" wrapText="1"/>
      <protection locked="0"/>
    </xf>
    <xf numFmtId="49" fontId="31" fillId="3" borderId="20" xfId="0" applyFont="1" applyFill="1" applyBorder="1" applyAlignment="1" applyProtection="1">
      <alignment horizontal="left" vertical="top" wrapText="1"/>
      <protection locked="0"/>
    </xf>
    <xf numFmtId="49" fontId="31" fillId="3" borderId="21" xfId="0" applyFont="1" applyFill="1" applyBorder="1" applyAlignment="1" applyProtection="1">
      <alignment horizontal="left" vertical="top" wrapText="1"/>
      <protection locked="0"/>
    </xf>
    <xf numFmtId="49" fontId="31" fillId="3" borderId="22" xfId="0" applyFont="1" applyFill="1" applyBorder="1" applyAlignment="1" applyProtection="1">
      <alignment horizontal="left" vertical="top" wrapText="1"/>
      <protection locked="0"/>
    </xf>
    <xf numFmtId="49" fontId="31" fillId="3" borderId="23" xfId="0" applyFont="1" applyFill="1" applyBorder="1" applyAlignment="1" applyProtection="1">
      <alignment horizontal="left" vertical="top" wrapText="1"/>
      <protection locked="0"/>
    </xf>
    <xf numFmtId="49" fontId="33" fillId="7" borderId="0" xfId="0" applyFont="1" applyFill="1" applyAlignment="1"/>
    <xf numFmtId="49" fontId="10" fillId="5" borderId="12" xfId="0" applyFont="1" applyFill="1" applyBorder="1" applyAlignment="1" applyProtection="1">
      <alignment horizontal="right"/>
      <protection locked="0"/>
    </xf>
    <xf numFmtId="49" fontId="9" fillId="5" borderId="3" xfId="0" applyFont="1" applyFill="1" applyBorder="1" applyAlignment="1">
      <alignment horizontal="right"/>
    </xf>
    <xf numFmtId="49" fontId="9" fillId="5" borderId="13" xfId="0" applyFont="1" applyFill="1" applyBorder="1" applyAlignment="1"/>
    <xf numFmtId="49" fontId="9" fillId="0" borderId="5" xfId="0" applyFont="1" applyFill="1" applyBorder="1" applyAlignment="1">
      <alignment vertical="top" wrapText="1"/>
    </xf>
    <xf numFmtId="49" fontId="9" fillId="0" borderId="5" xfId="0" applyFont="1" applyFill="1" applyBorder="1" applyAlignment="1">
      <alignment wrapText="1"/>
    </xf>
    <xf numFmtId="49" fontId="9" fillId="0" borderId="6" xfId="0" applyFont="1" applyFill="1" applyBorder="1" applyAlignment="1">
      <alignment wrapText="1"/>
    </xf>
    <xf numFmtId="49" fontId="10" fillId="3" borderId="1" xfId="0" applyFont="1" applyFill="1" applyBorder="1" applyAlignment="1" applyProtection="1">
      <alignment horizontal="left" vertical="top" wrapText="1"/>
      <protection locked="0"/>
    </xf>
    <xf numFmtId="49" fontId="10" fillId="3" borderId="5" xfId="0" applyFont="1" applyFill="1" applyBorder="1" applyAlignment="1" applyProtection="1">
      <alignment horizontal="left" vertical="top" wrapText="1"/>
      <protection locked="0"/>
    </xf>
    <xf numFmtId="49" fontId="10" fillId="3" borderId="9" xfId="0" applyFont="1" applyFill="1" applyBorder="1" applyAlignment="1" applyProtection="1">
      <alignment horizontal="left" vertical="top" wrapText="1"/>
      <protection locked="0"/>
    </xf>
    <xf numFmtId="49" fontId="10" fillId="3" borderId="14" xfId="0" applyFont="1" applyFill="1" applyBorder="1" applyAlignment="1" applyProtection="1">
      <alignment horizontal="left" vertical="top" wrapText="1"/>
      <protection locked="0"/>
    </xf>
    <xf numFmtId="49" fontId="10" fillId="3" borderId="6" xfId="0" applyFont="1" applyFill="1" applyBorder="1" applyAlignment="1" applyProtection="1">
      <alignment horizontal="left" vertical="top" wrapText="1"/>
      <protection locked="0"/>
    </xf>
    <xf numFmtId="49" fontId="9" fillId="3" borderId="5" xfId="0" applyFont="1" applyFill="1" applyBorder="1" applyAlignment="1">
      <alignment vertical="top" wrapText="1"/>
    </xf>
    <xf numFmtId="49" fontId="9" fillId="0" borderId="5" xfId="0" applyFont="1" applyBorder="1" applyAlignment="1">
      <alignment wrapText="1"/>
    </xf>
    <xf numFmtId="49" fontId="9" fillId="0" borderId="6" xfId="0" applyFont="1" applyBorder="1" applyAlignment="1">
      <alignment wrapText="1"/>
    </xf>
    <xf numFmtId="49" fontId="10" fillId="3" borderId="1" xfId="0" applyFont="1" applyFill="1" applyBorder="1" applyAlignment="1" applyProtection="1">
      <alignment vertical="top" wrapText="1"/>
      <protection locked="0"/>
    </xf>
    <xf numFmtId="49" fontId="10" fillId="3" borderId="5" xfId="0" applyFont="1" applyFill="1" applyBorder="1" applyAlignment="1" applyProtection="1">
      <alignment vertical="top" wrapText="1"/>
      <protection locked="0"/>
    </xf>
    <xf numFmtId="49" fontId="10" fillId="3" borderId="9" xfId="0" applyFont="1" applyFill="1" applyBorder="1" applyAlignment="1" applyProtection="1">
      <alignment vertical="top" wrapText="1"/>
      <protection locked="0"/>
    </xf>
    <xf numFmtId="49" fontId="10" fillId="3" borderId="14" xfId="0" applyFont="1" applyFill="1" applyBorder="1" applyAlignment="1" applyProtection="1">
      <alignment vertical="top" wrapText="1"/>
      <protection locked="0"/>
    </xf>
    <xf numFmtId="49" fontId="10" fillId="3" borderId="6" xfId="0" applyFont="1" applyFill="1" applyBorder="1" applyAlignment="1" applyProtection="1">
      <alignment vertical="top" wrapText="1"/>
      <protection locked="0"/>
    </xf>
    <xf numFmtId="49" fontId="9" fillId="3" borderId="1" xfId="0" applyFont="1" applyFill="1" applyBorder="1" applyAlignment="1" applyProtection="1">
      <alignment vertical="top" wrapText="1"/>
      <protection locked="0"/>
    </xf>
    <xf numFmtId="49" fontId="20" fillId="3" borderId="5" xfId="0" applyFont="1" applyFill="1" applyBorder="1" applyAlignment="1" applyProtection="1">
      <alignment vertical="top" wrapText="1"/>
      <protection locked="0"/>
    </xf>
    <xf numFmtId="49" fontId="20" fillId="3" borderId="5" xfId="0" applyFont="1" applyFill="1" applyBorder="1" applyAlignment="1">
      <alignment vertical="top" wrapText="1"/>
    </xf>
    <xf numFmtId="49" fontId="20" fillId="0" borderId="5" xfId="0" applyFont="1" applyBorder="1" applyAlignment="1">
      <alignment wrapText="1"/>
    </xf>
    <xf numFmtId="49" fontId="20" fillId="0" borderId="6" xfId="0" applyFont="1" applyBorder="1" applyAlignment="1">
      <alignment wrapText="1"/>
    </xf>
    <xf numFmtId="49" fontId="10" fillId="3" borderId="0" xfId="0" applyFont="1" applyFill="1" applyAlignment="1" applyProtection="1">
      <alignment horizontal="right"/>
      <protection locked="0"/>
    </xf>
    <xf numFmtId="49" fontId="10" fillId="3" borderId="11" xfId="0" applyFont="1" applyFill="1" applyBorder="1" applyAlignment="1" applyProtection="1">
      <alignment horizontal="right"/>
      <protection locked="0"/>
    </xf>
    <xf numFmtId="49" fontId="21" fillId="3" borderId="1" xfId="0" applyFont="1" applyFill="1" applyBorder="1" applyAlignment="1" applyProtection="1">
      <alignment vertical="top" wrapText="1"/>
      <protection locked="0"/>
    </xf>
    <xf numFmtId="49" fontId="9" fillId="3" borderId="0" xfId="0" applyFont="1" applyFill="1" applyAlignment="1" applyProtection="1">
      <alignment horizontal="right"/>
      <protection locked="0"/>
    </xf>
    <xf numFmtId="49" fontId="4" fillId="0" borderId="0" xfId="0" applyNumberFormat="1" applyFont="1" applyAlignment="1">
      <alignment horizontal="left" vertical="center" wrapText="1" indent="1"/>
    </xf>
    <xf numFmtId="49" fontId="4" fillId="0" borderId="0" xfId="0" applyNumberFormat="1" applyFont="1" applyAlignment="1">
      <alignment horizontal="left" vertical="center" indent="1"/>
    </xf>
    <xf numFmtId="49" fontId="21" fillId="0" borderId="0" xfId="0" applyFont="1" applyFill="1" applyAlignment="1">
      <alignment horizontal="left" vertical="center" wrapText="1" indent="1"/>
    </xf>
  </cellXfs>
  <cellStyles count="3">
    <cellStyle name="Hyperlänk" xfId="1" builtinId="8"/>
    <cellStyle name="Normal" xfId="0" builtinId="0" customBuiltin="1"/>
    <cellStyle name="Tusental" xfId="2" builtinId="3"/>
  </cellStyles>
  <dxfs count="1">
    <dxf>
      <fill>
        <patternFill>
          <bgColor theme="7" tint="0.59996337778862885"/>
        </patternFill>
      </fill>
    </dxf>
  </dxfs>
  <tableStyles count="0" defaultTableStyle="TableStyleMedium2" defaultPivotStyle="PivotStyleLight16"/>
  <colors>
    <mruColors>
      <color rgb="FFE9CD04"/>
      <color rgb="FF85BCE9"/>
      <color rgb="FF93C01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52918</xdr:colOff>
      <xdr:row>0</xdr:row>
      <xdr:rowOff>63500</xdr:rowOff>
    </xdr:from>
    <xdr:to>
      <xdr:col>1</xdr:col>
      <xdr:colOff>75585</xdr:colOff>
      <xdr:row>0</xdr:row>
      <xdr:rowOff>656167</xdr:rowOff>
    </xdr:to>
    <xdr:pic>
      <xdr:nvPicPr>
        <xdr:cNvPr id="3" name="Bildobjekt 2"/>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52918" y="63500"/>
          <a:ext cx="700000" cy="592667"/>
        </a:xfrm>
        <a:prstGeom prst="rect">
          <a:avLst/>
        </a:prstGeom>
      </xdr:spPr>
    </xdr:pic>
    <xdr:clientData/>
  </xdr:twoCellAnchor>
  <xdr:twoCellAnchor editAs="oneCell">
    <xdr:from>
      <xdr:col>1</xdr:col>
      <xdr:colOff>179917</xdr:colOff>
      <xdr:row>0</xdr:row>
      <xdr:rowOff>74084</xdr:rowOff>
    </xdr:from>
    <xdr:to>
      <xdr:col>2</xdr:col>
      <xdr:colOff>89784</xdr:colOff>
      <xdr:row>0</xdr:row>
      <xdr:rowOff>645584</xdr:rowOff>
    </xdr:to>
    <xdr:pic>
      <xdr:nvPicPr>
        <xdr:cNvPr id="4" name="Bildobjekt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50" y="74084"/>
          <a:ext cx="587201" cy="571500"/>
        </a:xfrm>
        <a:prstGeom prst="rect">
          <a:avLst/>
        </a:prstGeom>
      </xdr:spPr>
    </xdr:pic>
    <xdr:clientData/>
  </xdr:twoCellAnchor>
  <xdr:twoCellAnchor editAs="oneCell">
    <xdr:from>
      <xdr:col>2</xdr:col>
      <xdr:colOff>222248</xdr:colOff>
      <xdr:row>0</xdr:row>
      <xdr:rowOff>74083</xdr:rowOff>
    </xdr:from>
    <xdr:to>
      <xdr:col>3</xdr:col>
      <xdr:colOff>116416</xdr:colOff>
      <xdr:row>0</xdr:row>
      <xdr:rowOff>646333</xdr:rowOff>
    </xdr:to>
    <xdr:pic>
      <xdr:nvPicPr>
        <xdr:cNvPr id="5" name="Bildobjekt 4"/>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1576915" y="74083"/>
          <a:ext cx="571501" cy="572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209549</xdr:colOff>
      <xdr:row>0</xdr:row>
      <xdr:rowOff>152400</xdr:rowOff>
    </xdr:from>
    <xdr:to>
      <xdr:col>0</xdr:col>
      <xdr:colOff>1083468</xdr:colOff>
      <xdr:row>1</xdr:row>
      <xdr:rowOff>374419</xdr:rowOff>
    </xdr:to>
    <xdr:pic>
      <xdr:nvPicPr>
        <xdr:cNvPr id="7" name="Bildobjekt 6"/>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209549" y="152400"/>
          <a:ext cx="873919" cy="722082"/>
        </a:xfrm>
        <a:prstGeom prst="rect">
          <a:avLst/>
        </a:prstGeom>
      </xdr:spPr>
    </xdr:pic>
    <xdr:clientData/>
  </xdr:twoCellAnchor>
  <xdr:twoCellAnchor editAs="oneCell">
    <xdr:from>
      <xdr:col>0</xdr:col>
      <xdr:colOff>1235869</xdr:colOff>
      <xdr:row>0</xdr:row>
      <xdr:rowOff>178594</xdr:rowOff>
    </xdr:from>
    <xdr:to>
      <xdr:col>0</xdr:col>
      <xdr:colOff>1988344</xdr:colOff>
      <xdr:row>1</xdr:row>
      <xdr:rowOff>392578</xdr:rowOff>
    </xdr:to>
    <xdr:pic>
      <xdr:nvPicPr>
        <xdr:cNvPr id="8" name="Bildobjekt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5869" y="178594"/>
          <a:ext cx="752475" cy="714047"/>
        </a:xfrm>
        <a:prstGeom prst="rect">
          <a:avLst/>
        </a:prstGeom>
      </xdr:spPr>
    </xdr:pic>
    <xdr:clientData/>
  </xdr:twoCellAnchor>
  <xdr:twoCellAnchor editAs="oneCell">
    <xdr:from>
      <xdr:col>0</xdr:col>
      <xdr:colOff>2164556</xdr:colOff>
      <xdr:row>0</xdr:row>
      <xdr:rowOff>178594</xdr:rowOff>
    </xdr:from>
    <xdr:to>
      <xdr:col>0</xdr:col>
      <xdr:colOff>2871873</xdr:colOff>
      <xdr:row>1</xdr:row>
      <xdr:rowOff>369093</xdr:rowOff>
    </xdr:to>
    <xdr:pic>
      <xdr:nvPicPr>
        <xdr:cNvPr id="9" name="Bildobjekt 8"/>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2164556" y="178594"/>
          <a:ext cx="707317" cy="690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18861</xdr:colOff>
      <xdr:row>0</xdr:row>
      <xdr:rowOff>47154</xdr:rowOff>
    </xdr:from>
    <xdr:to>
      <xdr:col>1</xdr:col>
      <xdr:colOff>39851</xdr:colOff>
      <xdr:row>0</xdr:row>
      <xdr:rowOff>639821</xdr:rowOff>
    </xdr:to>
    <xdr:pic>
      <xdr:nvPicPr>
        <xdr:cNvPr id="4" name="Bildobjekt 3"/>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18861" y="47154"/>
          <a:ext cx="700000" cy="592667"/>
        </a:xfrm>
        <a:prstGeom prst="rect">
          <a:avLst/>
        </a:prstGeom>
      </xdr:spPr>
    </xdr:pic>
    <xdr:clientData/>
  </xdr:twoCellAnchor>
  <xdr:twoCellAnchor editAs="oneCell">
    <xdr:from>
      <xdr:col>1</xdr:col>
      <xdr:colOff>84876</xdr:colOff>
      <xdr:row>0</xdr:row>
      <xdr:rowOff>66015</xdr:rowOff>
    </xdr:from>
    <xdr:to>
      <xdr:col>1</xdr:col>
      <xdr:colOff>672077</xdr:colOff>
      <xdr:row>0</xdr:row>
      <xdr:rowOff>637515</xdr:rowOff>
    </xdr:to>
    <xdr:pic>
      <xdr:nvPicPr>
        <xdr:cNvPr id="5" name="Bildobjekt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3886" y="66015"/>
          <a:ext cx="587201" cy="571500"/>
        </a:xfrm>
        <a:prstGeom prst="rect">
          <a:avLst/>
        </a:prstGeom>
      </xdr:spPr>
    </xdr:pic>
    <xdr:clientData/>
  </xdr:twoCellAnchor>
  <xdr:twoCellAnchor editAs="oneCell">
    <xdr:from>
      <xdr:col>2</xdr:col>
      <xdr:colOff>94307</xdr:colOff>
      <xdr:row>0</xdr:row>
      <xdr:rowOff>66015</xdr:rowOff>
    </xdr:from>
    <xdr:to>
      <xdr:col>2</xdr:col>
      <xdr:colOff>665808</xdr:colOff>
      <xdr:row>0</xdr:row>
      <xdr:rowOff>638265</xdr:rowOff>
    </xdr:to>
    <xdr:pic>
      <xdr:nvPicPr>
        <xdr:cNvPr id="6" name="Bildobjekt 5"/>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1452327" y="66015"/>
          <a:ext cx="571501" cy="572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43296</xdr:colOff>
      <xdr:row>0</xdr:row>
      <xdr:rowOff>54120</xdr:rowOff>
    </xdr:from>
    <xdr:to>
      <xdr:col>1</xdr:col>
      <xdr:colOff>72216</xdr:colOff>
      <xdr:row>0</xdr:row>
      <xdr:rowOff>646787</xdr:rowOff>
    </xdr:to>
    <xdr:pic>
      <xdr:nvPicPr>
        <xdr:cNvPr id="4" name="Bildobjekt 3"/>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43296" y="54120"/>
          <a:ext cx="700000" cy="592667"/>
        </a:xfrm>
        <a:prstGeom prst="rect">
          <a:avLst/>
        </a:prstGeom>
      </xdr:spPr>
    </xdr:pic>
    <xdr:clientData/>
  </xdr:twoCellAnchor>
  <xdr:twoCellAnchor editAs="oneCell">
    <xdr:from>
      <xdr:col>1</xdr:col>
      <xdr:colOff>119062</xdr:colOff>
      <xdr:row>0</xdr:row>
      <xdr:rowOff>64943</xdr:rowOff>
    </xdr:from>
    <xdr:to>
      <xdr:col>2</xdr:col>
      <xdr:colOff>35184</xdr:colOff>
      <xdr:row>0</xdr:row>
      <xdr:rowOff>636443</xdr:rowOff>
    </xdr:to>
    <xdr:pic>
      <xdr:nvPicPr>
        <xdr:cNvPr id="5" name="Bildobjekt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142" y="64943"/>
          <a:ext cx="587201" cy="571500"/>
        </a:xfrm>
        <a:prstGeom prst="rect">
          <a:avLst/>
        </a:prstGeom>
      </xdr:spPr>
    </xdr:pic>
    <xdr:clientData/>
  </xdr:twoCellAnchor>
  <xdr:twoCellAnchor editAs="oneCell">
    <xdr:from>
      <xdr:col>2</xdr:col>
      <xdr:colOff>119063</xdr:colOff>
      <xdr:row>0</xdr:row>
      <xdr:rowOff>65185</xdr:rowOff>
    </xdr:from>
    <xdr:to>
      <xdr:col>3</xdr:col>
      <xdr:colOff>19484</xdr:colOff>
      <xdr:row>0</xdr:row>
      <xdr:rowOff>637435</xdr:rowOff>
    </xdr:to>
    <xdr:pic>
      <xdr:nvPicPr>
        <xdr:cNvPr id="6" name="Bildobjekt 5"/>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1473730" y="65185"/>
          <a:ext cx="577754" cy="572250"/>
        </a:xfrm>
        <a:prstGeom prst="rect">
          <a:avLst/>
        </a:prstGeom>
      </xdr:spPr>
    </xdr:pic>
    <xdr:clientData/>
  </xdr:twoCellAnchor>
  <xdr:twoCellAnchor editAs="oneCell">
    <xdr:from>
      <xdr:col>1</xdr:col>
      <xdr:colOff>10584</xdr:colOff>
      <xdr:row>86</xdr:row>
      <xdr:rowOff>42333</xdr:rowOff>
    </xdr:from>
    <xdr:to>
      <xdr:col>10</xdr:col>
      <xdr:colOff>48684</xdr:colOff>
      <xdr:row>130</xdr:row>
      <xdr:rowOff>107116</xdr:rowOff>
    </xdr:to>
    <xdr:pic>
      <xdr:nvPicPr>
        <xdr:cNvPr id="7" name="Bildobjekt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7917" y="16891000"/>
          <a:ext cx="6134100" cy="79811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58486</xdr:colOff>
      <xdr:row>0</xdr:row>
      <xdr:rowOff>58487</xdr:rowOff>
    </xdr:from>
    <xdr:to>
      <xdr:col>1</xdr:col>
      <xdr:colOff>81710</xdr:colOff>
      <xdr:row>0</xdr:row>
      <xdr:rowOff>651154</xdr:rowOff>
    </xdr:to>
    <xdr:pic>
      <xdr:nvPicPr>
        <xdr:cNvPr id="4" name="Bildobjekt 3"/>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58486" y="58487"/>
          <a:ext cx="700557" cy="592667"/>
        </a:xfrm>
        <a:prstGeom prst="rect">
          <a:avLst/>
        </a:prstGeom>
      </xdr:spPr>
    </xdr:pic>
    <xdr:clientData/>
  </xdr:twoCellAnchor>
  <xdr:twoCellAnchor editAs="oneCell">
    <xdr:from>
      <xdr:col>1</xdr:col>
      <xdr:colOff>100264</xdr:colOff>
      <xdr:row>0</xdr:row>
      <xdr:rowOff>75197</xdr:rowOff>
    </xdr:from>
    <xdr:to>
      <xdr:col>1</xdr:col>
      <xdr:colOff>688022</xdr:colOff>
      <xdr:row>0</xdr:row>
      <xdr:rowOff>646697</xdr:rowOff>
    </xdr:to>
    <xdr:pic>
      <xdr:nvPicPr>
        <xdr:cNvPr id="5" name="Bildobjekt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040" y="75197"/>
          <a:ext cx="587201" cy="571500"/>
        </a:xfrm>
        <a:prstGeom prst="rect">
          <a:avLst/>
        </a:prstGeom>
      </xdr:spPr>
    </xdr:pic>
    <xdr:clientData/>
  </xdr:twoCellAnchor>
  <xdr:twoCellAnchor editAs="oneCell">
    <xdr:from>
      <xdr:col>1</xdr:col>
      <xdr:colOff>747517</xdr:colOff>
      <xdr:row>0</xdr:row>
      <xdr:rowOff>72970</xdr:rowOff>
    </xdr:from>
    <xdr:to>
      <xdr:col>1</xdr:col>
      <xdr:colOff>1319575</xdr:colOff>
      <xdr:row>0</xdr:row>
      <xdr:rowOff>645220</xdr:rowOff>
    </xdr:to>
    <xdr:pic>
      <xdr:nvPicPr>
        <xdr:cNvPr id="6" name="Bildobjekt 5"/>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1424850" y="72970"/>
          <a:ext cx="572058" cy="572250"/>
        </a:xfrm>
        <a:prstGeom prst="rect">
          <a:avLst/>
        </a:prstGeom>
      </xdr:spPr>
    </xdr:pic>
    <xdr:clientData/>
  </xdr:twoCellAnchor>
  <xdr:twoCellAnchor editAs="oneCell">
    <xdr:from>
      <xdr:col>1</xdr:col>
      <xdr:colOff>733425</xdr:colOff>
      <xdr:row>2</xdr:row>
      <xdr:rowOff>133349</xdr:rowOff>
    </xdr:from>
    <xdr:to>
      <xdr:col>2</xdr:col>
      <xdr:colOff>314853</xdr:colOff>
      <xdr:row>7</xdr:row>
      <xdr:rowOff>99899</xdr:rowOff>
    </xdr:to>
    <xdr:pic>
      <xdr:nvPicPr>
        <xdr:cNvPr id="7" name="Bildobjekt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43025" y="133349"/>
          <a:ext cx="912811" cy="900000"/>
        </a:xfrm>
        <a:prstGeom prst="rect">
          <a:avLst/>
        </a:prstGeom>
      </xdr:spPr>
    </xdr:pic>
    <xdr:clientData/>
  </xdr:twoCellAnchor>
  <xdr:twoCellAnchor editAs="oneCell">
    <xdr:from>
      <xdr:col>0</xdr:col>
      <xdr:colOff>190500</xdr:colOff>
      <xdr:row>2</xdr:row>
      <xdr:rowOff>142873</xdr:rowOff>
    </xdr:from>
    <xdr:to>
      <xdr:col>1</xdr:col>
      <xdr:colOff>577217</xdr:colOff>
      <xdr:row>7</xdr:row>
      <xdr:rowOff>109423</xdr:rowOff>
    </xdr:to>
    <xdr:pic>
      <xdr:nvPicPr>
        <xdr:cNvPr id="8" name="Bildobjekt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42873"/>
          <a:ext cx="1062992" cy="9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152400</xdr:rowOff>
    </xdr:from>
    <xdr:to>
      <xdr:col>0</xdr:col>
      <xdr:colOff>1062614</xdr:colOff>
      <xdr:row>1</xdr:row>
      <xdr:rowOff>357187</xdr:rowOff>
    </xdr:to>
    <xdr:pic>
      <xdr:nvPicPr>
        <xdr:cNvPr id="5" name="Bildobjekt 4"/>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209550" y="152400"/>
          <a:ext cx="853064" cy="704850"/>
        </a:xfrm>
        <a:prstGeom prst="rect">
          <a:avLst/>
        </a:prstGeom>
      </xdr:spPr>
    </xdr:pic>
    <xdr:clientData/>
  </xdr:twoCellAnchor>
  <xdr:twoCellAnchor editAs="oneCell">
    <xdr:from>
      <xdr:col>0</xdr:col>
      <xdr:colOff>1183481</xdr:colOff>
      <xdr:row>0</xdr:row>
      <xdr:rowOff>178593</xdr:rowOff>
    </xdr:from>
    <xdr:to>
      <xdr:col>0</xdr:col>
      <xdr:colOff>1940719</xdr:colOff>
      <xdr:row>1</xdr:row>
      <xdr:rowOff>397096</xdr:rowOff>
    </xdr:to>
    <xdr:pic>
      <xdr:nvPicPr>
        <xdr:cNvPr id="6" name="Bildobjekt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3481" y="178593"/>
          <a:ext cx="757238" cy="718566"/>
        </a:xfrm>
        <a:prstGeom prst="rect">
          <a:avLst/>
        </a:prstGeom>
      </xdr:spPr>
    </xdr:pic>
    <xdr:clientData/>
  </xdr:twoCellAnchor>
  <xdr:twoCellAnchor editAs="oneCell">
    <xdr:from>
      <xdr:col>0</xdr:col>
      <xdr:colOff>2107406</xdr:colOff>
      <xdr:row>0</xdr:row>
      <xdr:rowOff>178594</xdr:rowOff>
    </xdr:from>
    <xdr:to>
      <xdr:col>0</xdr:col>
      <xdr:colOff>2821782</xdr:colOff>
      <xdr:row>1</xdr:row>
      <xdr:rowOff>375984</xdr:rowOff>
    </xdr:to>
    <xdr:pic>
      <xdr:nvPicPr>
        <xdr:cNvPr id="7" name="Bildobjekt 6"/>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2107406" y="178594"/>
          <a:ext cx="714376" cy="6974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1</xdr:col>
      <xdr:colOff>61825</xdr:colOff>
      <xdr:row>0</xdr:row>
      <xdr:rowOff>649817</xdr:rowOff>
    </xdr:to>
    <xdr:pic>
      <xdr:nvPicPr>
        <xdr:cNvPr id="4" name="Bildobjekt 3"/>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38100" y="57150"/>
          <a:ext cx="700000" cy="592667"/>
        </a:xfrm>
        <a:prstGeom prst="rect">
          <a:avLst/>
        </a:prstGeom>
      </xdr:spPr>
    </xdr:pic>
    <xdr:clientData/>
  </xdr:twoCellAnchor>
  <xdr:twoCellAnchor editAs="oneCell">
    <xdr:from>
      <xdr:col>1</xdr:col>
      <xdr:colOff>104775</xdr:colOff>
      <xdr:row>0</xdr:row>
      <xdr:rowOff>66675</xdr:rowOff>
    </xdr:from>
    <xdr:to>
      <xdr:col>2</xdr:col>
      <xdr:colOff>15701</xdr:colOff>
      <xdr:row>0</xdr:row>
      <xdr:rowOff>638175</xdr:rowOff>
    </xdr:to>
    <xdr:pic>
      <xdr:nvPicPr>
        <xdr:cNvPr id="5" name="Bildobjekt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66675"/>
          <a:ext cx="587201" cy="571500"/>
        </a:xfrm>
        <a:prstGeom prst="rect">
          <a:avLst/>
        </a:prstGeom>
      </xdr:spPr>
    </xdr:pic>
    <xdr:clientData/>
  </xdr:twoCellAnchor>
  <xdr:twoCellAnchor editAs="oneCell">
    <xdr:from>
      <xdr:col>2</xdr:col>
      <xdr:colOff>104775</xdr:colOff>
      <xdr:row>0</xdr:row>
      <xdr:rowOff>66675</xdr:rowOff>
    </xdr:from>
    <xdr:to>
      <xdr:col>3</xdr:col>
      <xdr:colOff>1</xdr:colOff>
      <xdr:row>0</xdr:row>
      <xdr:rowOff>638925</xdr:rowOff>
    </xdr:to>
    <xdr:pic>
      <xdr:nvPicPr>
        <xdr:cNvPr id="6" name="Bildobjekt 5"/>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1457325" y="66675"/>
          <a:ext cx="571501" cy="5722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Times New Roman-Arial">
      <a:majorFont>
        <a:latin typeface="Times New Roman" panose="02020603050405020304"/>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zoomScale="90" zoomScaleNormal="90" zoomScalePageLayoutView="60" workbookViewId="0">
      <selection activeCell="M4" sqref="M4:R4"/>
    </sheetView>
  </sheetViews>
  <sheetFormatPr defaultColWidth="8.875" defaultRowHeight="14.25"/>
  <sheetData>
    <row r="1" spans="1:18" ht="54.95" customHeight="1">
      <c r="A1" s="280"/>
      <c r="B1" s="280"/>
      <c r="C1" s="280"/>
      <c r="D1" s="280"/>
      <c r="E1" s="277" t="s">
        <v>27</v>
      </c>
      <c r="F1" s="277"/>
      <c r="G1" s="277"/>
      <c r="H1" s="277"/>
      <c r="I1" s="277"/>
      <c r="J1" s="277"/>
      <c r="K1" s="277"/>
      <c r="L1" s="277"/>
      <c r="M1" s="1"/>
      <c r="N1" s="1"/>
      <c r="O1" s="1"/>
      <c r="P1" s="1"/>
      <c r="Q1" s="1"/>
      <c r="R1" s="1"/>
    </row>
    <row r="2" spans="1:18" s="281" customFormat="1"/>
    <row r="3" spans="1:18" ht="24.95" customHeight="1">
      <c r="A3" s="279" t="s">
        <v>25</v>
      </c>
      <c r="B3" s="279"/>
      <c r="C3" s="279"/>
      <c r="D3" s="279"/>
      <c r="E3" s="279"/>
      <c r="F3" s="279"/>
      <c r="G3" s="279"/>
      <c r="H3" s="279"/>
      <c r="I3" s="279"/>
      <c r="J3" s="279"/>
      <c r="K3" s="279"/>
      <c r="L3" s="279"/>
      <c r="M3" s="282" t="s">
        <v>30</v>
      </c>
      <c r="N3" s="283"/>
      <c r="O3" s="283"/>
      <c r="P3" s="283"/>
      <c r="Q3" s="283"/>
      <c r="R3" s="117"/>
    </row>
    <row r="4" spans="1:18" ht="15" customHeight="1">
      <c r="A4" s="278" t="s">
        <v>63</v>
      </c>
      <c r="B4" s="278"/>
      <c r="C4" s="278"/>
      <c r="D4" s="278"/>
      <c r="E4" s="278"/>
      <c r="F4" s="278"/>
      <c r="G4" s="278"/>
      <c r="H4" s="278"/>
      <c r="I4" s="278"/>
      <c r="J4" s="278"/>
      <c r="K4" s="278"/>
      <c r="L4" s="278"/>
      <c r="M4" s="284" t="s">
        <v>31</v>
      </c>
      <c r="N4" s="284"/>
      <c r="O4" s="284"/>
      <c r="P4" s="284"/>
      <c r="Q4" s="284"/>
      <c r="R4" s="284"/>
    </row>
    <row r="5" spans="1:18" ht="15" customHeight="1">
      <c r="A5" s="278"/>
      <c r="B5" s="278"/>
      <c r="C5" s="278"/>
      <c r="D5" s="278"/>
      <c r="E5" s="278"/>
      <c r="F5" s="278"/>
      <c r="G5" s="278"/>
      <c r="H5" s="278"/>
      <c r="I5" s="278"/>
      <c r="J5" s="278"/>
      <c r="K5" s="278"/>
      <c r="L5" s="278"/>
      <c r="M5" s="284" t="s">
        <v>32</v>
      </c>
      <c r="N5" s="284"/>
      <c r="O5" s="284"/>
      <c r="P5" s="284"/>
      <c r="Q5" s="284"/>
      <c r="R5" s="284"/>
    </row>
    <row r="6" spans="1:18" s="95" customFormat="1" ht="15" customHeight="1">
      <c r="A6" s="278"/>
      <c r="B6" s="278"/>
      <c r="C6" s="278"/>
      <c r="D6" s="278"/>
      <c r="E6" s="278"/>
      <c r="F6" s="278"/>
      <c r="G6" s="278"/>
      <c r="H6" s="278"/>
      <c r="I6" s="278"/>
      <c r="J6" s="278"/>
      <c r="K6" s="278"/>
      <c r="L6" s="278"/>
      <c r="M6" s="284" t="s">
        <v>60</v>
      </c>
      <c r="N6" s="284"/>
      <c r="O6" s="284"/>
      <c r="P6" s="284"/>
      <c r="Q6" s="284"/>
      <c r="R6" s="284"/>
    </row>
    <row r="7" spans="1:18" s="95" customFormat="1" ht="15" customHeight="1">
      <c r="A7" s="278"/>
      <c r="B7" s="278"/>
      <c r="C7" s="278"/>
      <c r="D7" s="278"/>
      <c r="E7" s="278"/>
      <c r="F7" s="278"/>
      <c r="G7" s="278"/>
      <c r="H7" s="278"/>
      <c r="I7" s="278"/>
      <c r="J7" s="278"/>
      <c r="K7" s="278"/>
      <c r="L7" s="278"/>
      <c r="M7" s="284" t="s">
        <v>61</v>
      </c>
      <c r="N7" s="284"/>
      <c r="O7" s="284"/>
      <c r="P7" s="284"/>
      <c r="Q7" s="284"/>
      <c r="R7" s="284"/>
    </row>
    <row r="8" spans="1:18" ht="15" customHeight="1">
      <c r="A8" s="278"/>
      <c r="B8" s="278"/>
      <c r="C8" s="278"/>
      <c r="D8" s="278"/>
      <c r="E8" s="278"/>
      <c r="F8" s="278"/>
      <c r="G8" s="278"/>
      <c r="H8" s="278"/>
      <c r="I8" s="278"/>
      <c r="J8" s="278"/>
      <c r="K8" s="278"/>
      <c r="L8" s="278"/>
      <c r="M8" s="286" t="s">
        <v>66</v>
      </c>
      <c r="N8" s="286"/>
      <c r="O8" s="286"/>
      <c r="P8" s="286"/>
      <c r="Q8" s="286"/>
      <c r="R8" s="286"/>
    </row>
    <row r="9" spans="1:18" ht="15" customHeight="1">
      <c r="A9" s="278"/>
      <c r="B9" s="278"/>
      <c r="C9" s="278"/>
      <c r="D9" s="278"/>
      <c r="E9" s="278"/>
      <c r="F9" s="278"/>
      <c r="G9" s="278"/>
      <c r="H9" s="278"/>
      <c r="I9" s="278"/>
      <c r="J9" s="278"/>
      <c r="K9" s="278"/>
      <c r="L9" s="278"/>
      <c r="M9" s="285" t="s">
        <v>33</v>
      </c>
      <c r="N9" s="285"/>
      <c r="O9" s="285"/>
      <c r="P9" s="285"/>
      <c r="Q9" s="285"/>
      <c r="R9" s="285"/>
    </row>
    <row r="10" spans="1:18" ht="15" customHeight="1">
      <c r="A10" s="278"/>
      <c r="B10" s="278"/>
      <c r="C10" s="278"/>
      <c r="D10" s="278"/>
      <c r="E10" s="278"/>
      <c r="F10" s="278"/>
      <c r="G10" s="278"/>
      <c r="H10" s="278"/>
      <c r="I10" s="278"/>
      <c r="J10" s="278"/>
      <c r="K10" s="278"/>
      <c r="L10" s="278"/>
      <c r="M10" s="117"/>
      <c r="N10" s="117"/>
      <c r="O10" s="117"/>
      <c r="P10" s="117"/>
      <c r="Q10" s="117"/>
      <c r="R10" s="117"/>
    </row>
    <row r="11" spans="1:18" ht="15" customHeight="1">
      <c r="A11" s="278"/>
      <c r="B11" s="278"/>
      <c r="C11" s="278"/>
      <c r="D11" s="278"/>
      <c r="E11" s="278"/>
      <c r="F11" s="278"/>
      <c r="G11" s="278"/>
      <c r="H11" s="278"/>
      <c r="I11" s="278"/>
      <c r="J11" s="278"/>
      <c r="K11" s="278"/>
      <c r="L11" s="278"/>
      <c r="M11" s="117"/>
      <c r="N11" s="117"/>
      <c r="O11" s="117"/>
      <c r="P11" s="117"/>
      <c r="Q11" s="117"/>
      <c r="R11" s="117"/>
    </row>
    <row r="12" spans="1:18" s="90" customFormat="1" ht="15" customHeight="1">
      <c r="A12" s="278"/>
      <c r="B12" s="278"/>
      <c r="C12" s="278"/>
      <c r="D12" s="278"/>
      <c r="E12" s="278"/>
      <c r="F12" s="278"/>
      <c r="G12" s="278"/>
      <c r="H12" s="278"/>
      <c r="I12" s="278"/>
      <c r="J12" s="278"/>
      <c r="K12" s="278"/>
      <c r="L12" s="278"/>
      <c r="M12" s="117"/>
      <c r="N12" s="117"/>
      <c r="O12" s="117"/>
      <c r="P12" s="117"/>
      <c r="Q12" s="117"/>
      <c r="R12" s="117"/>
    </row>
    <row r="13" spans="1:18" ht="15" customHeight="1">
      <c r="A13" s="278"/>
      <c r="B13" s="278"/>
      <c r="C13" s="278"/>
      <c r="D13" s="278"/>
      <c r="E13" s="278"/>
      <c r="F13" s="278"/>
      <c r="G13" s="278"/>
      <c r="H13" s="278"/>
      <c r="I13" s="278"/>
      <c r="J13" s="278"/>
      <c r="K13" s="278"/>
      <c r="L13" s="278"/>
    </row>
    <row r="14" spans="1:18" s="90" customFormat="1" ht="15" customHeight="1">
      <c r="A14" s="278"/>
      <c r="B14" s="278"/>
      <c r="C14" s="278"/>
      <c r="D14" s="278"/>
      <c r="E14" s="278"/>
      <c r="F14" s="278"/>
      <c r="G14" s="278"/>
      <c r="H14" s="278"/>
      <c r="I14" s="278"/>
      <c r="J14" s="278"/>
      <c r="K14" s="278"/>
      <c r="L14" s="278"/>
    </row>
    <row r="15" spans="1:18" s="90" customFormat="1" ht="15" customHeight="1">
      <c r="A15" s="278"/>
      <c r="B15" s="278"/>
      <c r="C15" s="278"/>
      <c r="D15" s="278"/>
      <c r="E15" s="278"/>
      <c r="F15" s="278"/>
      <c r="G15" s="278"/>
      <c r="H15" s="278"/>
      <c r="I15" s="278"/>
      <c r="J15" s="278"/>
      <c r="K15" s="278"/>
      <c r="L15" s="278"/>
    </row>
    <row r="16" spans="1:18" s="90" customFormat="1" ht="15" customHeight="1">
      <c r="A16" s="278"/>
      <c r="B16" s="278"/>
      <c r="C16" s="278"/>
      <c r="D16" s="278"/>
      <c r="E16" s="278"/>
      <c r="F16" s="278"/>
      <c r="G16" s="278"/>
      <c r="H16" s="278"/>
      <c r="I16" s="278"/>
      <c r="J16" s="278"/>
      <c r="K16" s="278"/>
      <c r="L16" s="278"/>
    </row>
    <row r="17" spans="1:12" ht="24.95" customHeight="1">
      <c r="A17" s="279" t="s">
        <v>26</v>
      </c>
      <c r="B17" s="279"/>
      <c r="C17" s="279"/>
      <c r="D17" s="279"/>
      <c r="E17" s="279"/>
      <c r="F17" s="279"/>
      <c r="G17" s="279"/>
      <c r="H17" s="279"/>
      <c r="I17" s="279"/>
      <c r="J17" s="279"/>
      <c r="K17" s="279"/>
      <c r="L17" s="279"/>
    </row>
    <row r="18" spans="1:12" ht="15" customHeight="1">
      <c r="A18" s="289" t="s">
        <v>115</v>
      </c>
      <c r="B18" s="289"/>
      <c r="C18" s="289"/>
      <c r="D18" s="289"/>
      <c r="E18" s="289"/>
      <c r="F18" s="289"/>
      <c r="G18" s="289"/>
      <c r="H18" s="289"/>
      <c r="I18" s="289"/>
      <c r="J18" s="289"/>
      <c r="K18" s="289"/>
      <c r="L18" s="289"/>
    </row>
    <row r="19" spans="1:12" ht="15" customHeight="1">
      <c r="A19" s="289"/>
      <c r="B19" s="289"/>
      <c r="C19" s="289"/>
      <c r="D19" s="289"/>
      <c r="E19" s="289"/>
      <c r="F19" s="289"/>
      <c r="G19" s="289"/>
      <c r="H19" s="289"/>
      <c r="I19" s="289"/>
      <c r="J19" s="289"/>
      <c r="K19" s="289"/>
      <c r="L19" s="289"/>
    </row>
    <row r="20" spans="1:12" ht="15" customHeight="1">
      <c r="A20" s="289"/>
      <c r="B20" s="289"/>
      <c r="C20" s="289"/>
      <c r="D20" s="289"/>
      <c r="E20" s="289"/>
      <c r="F20" s="289"/>
      <c r="G20" s="289"/>
      <c r="H20" s="289"/>
      <c r="I20" s="289"/>
      <c r="J20" s="289"/>
      <c r="K20" s="289"/>
      <c r="L20" s="289"/>
    </row>
    <row r="21" spans="1:12" ht="15" customHeight="1">
      <c r="A21" s="289"/>
      <c r="B21" s="289"/>
      <c r="C21" s="289"/>
      <c r="D21" s="289"/>
      <c r="E21" s="289"/>
      <c r="F21" s="289"/>
      <c r="G21" s="289"/>
      <c r="H21" s="289"/>
      <c r="I21" s="289"/>
      <c r="J21" s="289"/>
      <c r="K21" s="289"/>
      <c r="L21" s="289"/>
    </row>
    <row r="22" spans="1:12" ht="15" customHeight="1">
      <c r="A22" s="289"/>
      <c r="B22" s="289"/>
      <c r="C22" s="289"/>
      <c r="D22" s="289"/>
      <c r="E22" s="289"/>
      <c r="F22" s="289"/>
      <c r="G22" s="289"/>
      <c r="H22" s="289"/>
      <c r="I22" s="289"/>
      <c r="J22" s="289"/>
      <c r="K22" s="289"/>
      <c r="L22" s="289"/>
    </row>
    <row r="23" spans="1:12" ht="15" customHeight="1">
      <c r="A23" s="289"/>
      <c r="B23" s="289"/>
      <c r="C23" s="289"/>
      <c r="D23" s="289"/>
      <c r="E23" s="289"/>
      <c r="F23" s="289"/>
      <c r="G23" s="289"/>
      <c r="H23" s="289"/>
      <c r="I23" s="289"/>
      <c r="J23" s="289"/>
      <c r="K23" s="289"/>
      <c r="L23" s="289"/>
    </row>
    <row r="24" spans="1:12" ht="14.1" customHeight="1">
      <c r="A24" s="289"/>
      <c r="B24" s="289"/>
      <c r="C24" s="289"/>
      <c r="D24" s="289"/>
      <c r="E24" s="289"/>
      <c r="F24" s="289"/>
      <c r="G24" s="289"/>
      <c r="H24" s="289"/>
      <c r="I24" s="289"/>
      <c r="J24" s="289"/>
      <c r="K24" s="289"/>
      <c r="L24" s="289"/>
    </row>
    <row r="25" spans="1:12" ht="14.1" customHeight="1">
      <c r="A25" s="289"/>
      <c r="B25" s="289"/>
      <c r="C25" s="289"/>
      <c r="D25" s="289"/>
      <c r="E25" s="289"/>
      <c r="F25" s="289"/>
      <c r="G25" s="289"/>
      <c r="H25" s="289"/>
      <c r="I25" s="289"/>
      <c r="J25" s="289"/>
      <c r="K25" s="289"/>
      <c r="L25" s="289"/>
    </row>
    <row r="26" spans="1:12" ht="14.25" customHeight="1">
      <c r="A26" s="289"/>
      <c r="B26" s="289"/>
      <c r="C26" s="289"/>
      <c r="D26" s="289"/>
      <c r="E26" s="289"/>
      <c r="F26" s="289"/>
      <c r="G26" s="289"/>
      <c r="H26" s="289"/>
      <c r="I26" s="289"/>
      <c r="J26" s="289"/>
      <c r="K26" s="289"/>
      <c r="L26" s="289"/>
    </row>
    <row r="27" spans="1:12" ht="14.25" customHeight="1">
      <c r="A27" s="289"/>
      <c r="B27" s="289"/>
      <c r="C27" s="289"/>
      <c r="D27" s="289"/>
      <c r="E27" s="289"/>
      <c r="F27" s="289"/>
      <c r="G27" s="289"/>
      <c r="H27" s="289"/>
      <c r="I27" s="289"/>
      <c r="J27" s="289"/>
      <c r="K27" s="289"/>
      <c r="L27" s="289"/>
    </row>
    <row r="28" spans="1:12" ht="14.25" customHeight="1">
      <c r="A28" s="289"/>
      <c r="B28" s="289"/>
      <c r="C28" s="289"/>
      <c r="D28" s="289"/>
      <c r="E28" s="289"/>
      <c r="F28" s="289"/>
      <c r="G28" s="289"/>
      <c r="H28" s="289"/>
      <c r="I28" s="289"/>
      <c r="J28" s="289"/>
      <c r="K28" s="289"/>
      <c r="L28" s="289"/>
    </row>
    <row r="29" spans="1:12" ht="14.25" customHeight="1">
      <c r="A29" s="289"/>
      <c r="B29" s="289"/>
      <c r="C29" s="289"/>
      <c r="D29" s="289"/>
      <c r="E29" s="289"/>
      <c r="F29" s="289"/>
      <c r="G29" s="289"/>
      <c r="H29" s="289"/>
      <c r="I29" s="289"/>
      <c r="J29" s="289"/>
      <c r="K29" s="289"/>
      <c r="L29" s="289"/>
    </row>
    <row r="30" spans="1:12" ht="24.95" customHeight="1">
      <c r="A30" s="287" t="s">
        <v>62</v>
      </c>
      <c r="B30" s="288"/>
      <c r="C30" s="288"/>
      <c r="D30" s="288"/>
      <c r="E30" s="288"/>
      <c r="F30" s="288"/>
      <c r="G30" s="288"/>
      <c r="H30" s="288"/>
      <c r="I30" s="288"/>
      <c r="J30" s="288"/>
      <c r="K30" s="288"/>
      <c r="L30" s="288"/>
    </row>
    <row r="31" spans="1:12" ht="14.25" customHeight="1">
      <c r="A31" s="276" t="s">
        <v>117</v>
      </c>
      <c r="B31" s="276"/>
      <c r="C31" s="276"/>
      <c r="D31" s="276"/>
      <c r="E31" s="276"/>
      <c r="F31" s="276"/>
      <c r="G31" s="276"/>
      <c r="H31" s="276"/>
      <c r="I31" s="276"/>
      <c r="J31" s="276"/>
      <c r="K31" s="276"/>
      <c r="L31" s="276"/>
    </row>
    <row r="32" spans="1:12" ht="14.25" customHeight="1">
      <c r="A32" s="276"/>
      <c r="B32" s="276"/>
      <c r="C32" s="276"/>
      <c r="D32" s="276"/>
      <c r="E32" s="276"/>
      <c r="F32" s="276"/>
      <c r="G32" s="276"/>
      <c r="H32" s="276"/>
      <c r="I32" s="276"/>
      <c r="J32" s="276"/>
      <c r="K32" s="276"/>
      <c r="L32" s="276"/>
    </row>
    <row r="33" spans="1:12">
      <c r="A33" s="276"/>
      <c r="B33" s="276"/>
      <c r="C33" s="276"/>
      <c r="D33" s="276"/>
      <c r="E33" s="276"/>
      <c r="F33" s="276"/>
      <c r="G33" s="276"/>
      <c r="H33" s="276"/>
      <c r="I33" s="276"/>
      <c r="J33" s="276"/>
      <c r="K33" s="276"/>
      <c r="L33" s="276"/>
    </row>
    <row r="34" spans="1:12">
      <c r="A34" s="276"/>
      <c r="B34" s="276"/>
      <c r="C34" s="276"/>
      <c r="D34" s="276"/>
      <c r="E34" s="276"/>
      <c r="F34" s="276"/>
      <c r="G34" s="276"/>
      <c r="H34" s="276"/>
      <c r="I34" s="276"/>
      <c r="J34" s="276"/>
      <c r="K34" s="276"/>
      <c r="L34" s="276"/>
    </row>
  </sheetData>
  <sheetProtection sheet="1" objects="1" scenarios="1"/>
  <mergeCells count="16">
    <mergeCell ref="A31:L34"/>
    <mergeCell ref="E1:L1"/>
    <mergeCell ref="A4:L16"/>
    <mergeCell ref="A3:L3"/>
    <mergeCell ref="A17:L17"/>
    <mergeCell ref="A1:D1"/>
    <mergeCell ref="A2:XFD2"/>
    <mergeCell ref="M3:Q3"/>
    <mergeCell ref="M7:R7"/>
    <mergeCell ref="M9:R9"/>
    <mergeCell ref="M8:R8"/>
    <mergeCell ref="A30:L30"/>
    <mergeCell ref="M6:R6"/>
    <mergeCell ref="M5:R5"/>
    <mergeCell ref="M4:R4"/>
    <mergeCell ref="A18:L29"/>
  </mergeCells>
  <phoneticPr fontId="7" type="noConversion"/>
  <hyperlinks>
    <hyperlink ref="M4" location="Arbetsblad!A1" display="Arbetsblad för din budget &gt;&gt;"/>
    <hyperlink ref="N4" location="Arbetsblad!A1" display="Arbetsblad!A1"/>
    <hyperlink ref="O4" location="Arbetsblad!A1" display="Arbetsblad!A1"/>
    <hyperlink ref="P4" location="Arbetsblad!A1" display="Arbetsblad!A1"/>
    <hyperlink ref="Q4" location="Arbetsblad!A1" display="Arbetsblad!A1"/>
    <hyperlink ref="M5" location="'Excel-tips'!A1" display="Excel-tips som underlättar &gt;&gt;"/>
    <hyperlink ref="N5" location="'Excel-tips'!A1" display="'Excel-tips'!A1"/>
    <hyperlink ref="O5" location="'Excel-tips'!A1" display="'Excel-tips'!A1"/>
    <hyperlink ref="P5" location="'Excel-tips'!A1" display="'Excel-tips'!A1"/>
    <hyperlink ref="Q5" location="'Excel-tips'!A1" display="'Excel-tips'!A1"/>
    <hyperlink ref="M9" location="'Om budgetmallen'!A1" display="Om Jordbruksverkets budgetmall &gt;&gt;"/>
    <hyperlink ref="N9" location="'Om budgetmallen'!A1" display="'Om budgetmallen'!A1"/>
    <hyperlink ref="O9" location="'Om budgetmallen'!A1" display="'Om budgetmallen'!A1"/>
    <hyperlink ref="P9" location="'Om budgetmallen'!A1" display="'Om budgetmallen'!A1"/>
    <hyperlink ref="Q9" location="'Om budgetmallen'!A1" display="'Om budgetmallen'!A1"/>
    <hyperlink ref="M6" location="'Bilaga 1'!A1" display="Bilaga 1 - Om indirekta kostnader &gt;&gt;"/>
    <hyperlink ref="N6" location="'Bilaga 1'!A1" display="'Bilaga 1'!A1"/>
    <hyperlink ref="O6" location="'Bilaga 1'!A1" display="'Bilaga 1'!A1"/>
    <hyperlink ref="P6" location="'Bilaga 1'!A1" display="'Bilaga 1'!A1"/>
    <hyperlink ref="Q6" location="'Bilaga 1'!A1" display="'Bilaga 1'!A1"/>
    <hyperlink ref="R6" location="'Bilaga 1'!A1" display="'Bilaga 1'!A1"/>
    <hyperlink ref="M7" location="'Bilaga 2'!A1" display="Bilaga 2 - Exempel beräkning indirekta kostnader &gt;&gt;"/>
    <hyperlink ref="N7" location="'Bilaga 2'!A1" display="'Bilaga 2'!A1"/>
    <hyperlink ref="O7" location="'Bilaga 2'!A1" display="'Bilaga 2'!A1"/>
    <hyperlink ref="P7" location="'Bilaga 2'!A1" display="'Bilaga 2'!A1"/>
    <hyperlink ref="Q7" location="'Bilaga 2'!A1" display="'Bilaga 2'!A1"/>
    <hyperlink ref="R7" location="'Bilaga 2'!A1" display="'Bilaga 2'!A1"/>
    <hyperlink ref="M8:R8" location="'Bilaga 3'!A1" display="Bilaga 3 - Exempelbudget &gt;&gt;"/>
  </hyperlinks>
  <pageMargins left="0.25" right="0.25" top="0.75" bottom="0.75" header="0.3" footer="0.3"/>
  <pageSetup paperSize="9" scale="82" fitToHeight="0" orientation="landscape" r:id="rId1"/>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15"/>
  <sheetViews>
    <sheetView zoomScale="70" zoomScaleNormal="70" zoomScalePageLayoutView="50" workbookViewId="0">
      <selection activeCell="B144" sqref="B144:B148"/>
    </sheetView>
  </sheetViews>
  <sheetFormatPr defaultColWidth="9.625" defaultRowHeight="15.75"/>
  <cols>
    <col min="1" max="1" width="56.875" style="6" customWidth="1"/>
    <col min="2" max="2" width="27.125" style="6" customWidth="1"/>
    <col min="3" max="3" width="12.875" style="6" customWidth="1"/>
    <col min="4" max="4" width="72.375" style="75" customWidth="1"/>
    <col min="5" max="5" width="14.375" style="6" customWidth="1"/>
    <col min="6" max="6" width="19.5" style="6" customWidth="1"/>
    <col min="7" max="7" width="19.375" style="6" customWidth="1"/>
    <col min="8" max="8" width="22.375" style="6" customWidth="1"/>
    <col min="9" max="9" width="26" style="6" customWidth="1"/>
    <col min="10" max="10" width="0.5" style="6" customWidth="1"/>
    <col min="11" max="16384" width="9.625" style="6"/>
  </cols>
  <sheetData>
    <row r="1" spans="1:9" ht="39.950000000000003" customHeight="1">
      <c r="A1" s="190"/>
      <c r="B1" s="191"/>
      <c r="C1" s="191"/>
      <c r="D1" s="302" t="s">
        <v>4</v>
      </c>
      <c r="E1" s="302"/>
      <c r="F1" s="303"/>
      <c r="G1" s="303"/>
      <c r="H1" s="303"/>
      <c r="I1" s="303"/>
    </row>
    <row r="2" spans="1:9" ht="39.950000000000003" customHeight="1">
      <c r="A2" s="190"/>
      <c r="B2" s="190"/>
      <c r="C2" s="190"/>
      <c r="D2" s="302" t="s">
        <v>5</v>
      </c>
      <c r="E2" s="302"/>
      <c r="F2" s="303"/>
      <c r="G2" s="303"/>
      <c r="H2" s="303"/>
      <c r="I2" s="303"/>
    </row>
    <row r="3" spans="1:9" ht="39.950000000000003" customHeight="1">
      <c r="A3" s="190"/>
      <c r="B3" s="190"/>
      <c r="C3" s="190"/>
      <c r="D3" s="302" t="s">
        <v>11</v>
      </c>
      <c r="E3" s="302"/>
      <c r="F3" s="304"/>
      <c r="G3" s="304"/>
      <c r="H3" s="304"/>
      <c r="I3" s="304"/>
    </row>
    <row r="4" spans="1:9">
      <c r="A4" s="190"/>
      <c r="B4" s="190"/>
      <c r="C4" s="190"/>
      <c r="D4" s="192"/>
      <c r="E4" s="190"/>
      <c r="F4" s="190"/>
      <c r="G4" s="190"/>
      <c r="H4" s="190"/>
      <c r="I4" s="190"/>
    </row>
    <row r="5" spans="1:9" ht="20.100000000000001" customHeight="1">
      <c r="A5" s="193"/>
      <c r="B5" s="190"/>
      <c r="C5" s="190"/>
      <c r="D5" s="194"/>
      <c r="E5" s="190"/>
      <c r="F5" s="191"/>
      <c r="G5" s="195" t="s">
        <v>2</v>
      </c>
      <c r="H5" s="195" t="s">
        <v>3</v>
      </c>
      <c r="I5" s="190"/>
    </row>
    <row r="6" spans="1:9" ht="20.100000000000001" customHeight="1">
      <c r="A6" s="190"/>
      <c r="B6" s="190"/>
      <c r="C6" s="190"/>
      <c r="D6" s="305" t="s">
        <v>6</v>
      </c>
      <c r="E6" s="305"/>
      <c r="F6" s="306"/>
      <c r="G6" s="18"/>
      <c r="H6" s="18"/>
      <c r="I6" s="190"/>
    </row>
    <row r="7" spans="1:9" ht="20.100000000000001" customHeight="1">
      <c r="A7" s="190"/>
      <c r="B7" s="190"/>
      <c r="C7" s="190"/>
      <c r="D7" s="194"/>
      <c r="E7" s="190"/>
      <c r="F7" s="190"/>
      <c r="G7" s="190"/>
      <c r="H7" s="190"/>
      <c r="I7" s="190"/>
    </row>
    <row r="8" spans="1:9" s="116" customFormat="1">
      <c r="A8" s="169" t="s">
        <v>43</v>
      </c>
      <c r="B8" s="170" t="s">
        <v>18</v>
      </c>
      <c r="C8" s="9" t="s">
        <v>49</v>
      </c>
      <c r="D8" s="115" t="s">
        <v>42</v>
      </c>
      <c r="E8" s="178" t="s">
        <v>0</v>
      </c>
      <c r="F8" s="115" t="s">
        <v>41</v>
      </c>
      <c r="G8" s="8" t="s">
        <v>9</v>
      </c>
      <c r="H8" s="8" t="s">
        <v>1</v>
      </c>
      <c r="I8" s="9" t="s">
        <v>21</v>
      </c>
    </row>
    <row r="9" spans="1:9" s="23" customFormat="1">
      <c r="A9" s="293" t="s">
        <v>23</v>
      </c>
      <c r="B9" s="301" t="s">
        <v>17</v>
      </c>
      <c r="C9" s="149">
        <v>1</v>
      </c>
      <c r="D9" s="19"/>
      <c r="E9" s="20"/>
      <c r="F9" s="11"/>
      <c r="G9" s="21"/>
      <c r="H9" s="158">
        <f>SUM(E9*G9)</f>
        <v>0</v>
      </c>
      <c r="I9" s="22"/>
    </row>
    <row r="10" spans="1:9" s="23" customFormat="1">
      <c r="A10" s="294"/>
      <c r="B10" s="298"/>
      <c r="C10" s="149">
        <v>2</v>
      </c>
      <c r="D10" s="19"/>
      <c r="E10" s="20"/>
      <c r="F10" s="11"/>
      <c r="G10" s="21"/>
      <c r="H10" s="158">
        <f>SUM(E10*G10)</f>
        <v>0</v>
      </c>
      <c r="I10" s="76"/>
    </row>
    <row r="11" spans="1:9" s="23" customFormat="1">
      <c r="A11" s="294"/>
      <c r="B11" s="298"/>
      <c r="C11" s="149">
        <v>3</v>
      </c>
      <c r="D11" s="19"/>
      <c r="E11" s="20"/>
      <c r="F11" s="11"/>
      <c r="G11" s="21"/>
      <c r="H11" s="158">
        <f>SUM(E11*G11)</f>
        <v>0</v>
      </c>
      <c r="I11" s="76"/>
    </row>
    <row r="12" spans="1:9" s="23" customFormat="1">
      <c r="A12" s="294"/>
      <c r="B12" s="298"/>
      <c r="C12" s="149">
        <v>4</v>
      </c>
      <c r="D12" s="19"/>
      <c r="E12" s="20"/>
      <c r="F12" s="11"/>
      <c r="G12" s="21"/>
      <c r="H12" s="158">
        <f>SUM(E12*G12)</f>
        <v>0</v>
      </c>
      <c r="I12" s="24"/>
    </row>
    <row r="13" spans="1:9" s="23" customFormat="1" ht="16.5" thickBot="1">
      <c r="A13" s="294"/>
      <c r="B13" s="299"/>
      <c r="C13" s="150">
        <v>5</v>
      </c>
      <c r="D13" s="25"/>
      <c r="E13" s="26"/>
      <c r="F13" s="27"/>
      <c r="G13" s="28"/>
      <c r="H13" s="159">
        <f t="shared" ref="H13:H33" si="0">SUM(E13*G13)</f>
        <v>0</v>
      </c>
      <c r="I13" s="43">
        <f>SUM(H9:H13)</f>
        <v>0</v>
      </c>
    </row>
    <row r="14" spans="1:9" ht="16.5" thickTop="1">
      <c r="A14" s="294"/>
      <c r="B14" s="297" t="s">
        <v>20</v>
      </c>
      <c r="C14" s="151">
        <v>6</v>
      </c>
      <c r="D14" s="29"/>
      <c r="E14" s="38"/>
      <c r="F14" s="31"/>
      <c r="G14" s="32"/>
      <c r="H14" s="160">
        <f t="shared" si="0"/>
        <v>0</v>
      </c>
      <c r="I14" s="33"/>
    </row>
    <row r="15" spans="1:9">
      <c r="A15" s="294"/>
      <c r="B15" s="298"/>
      <c r="C15" s="149">
        <v>7</v>
      </c>
      <c r="D15" s="19"/>
      <c r="E15" s="20"/>
      <c r="F15" s="11"/>
      <c r="G15" s="21"/>
      <c r="H15" s="160">
        <f t="shared" si="0"/>
        <v>0</v>
      </c>
      <c r="I15" s="76"/>
    </row>
    <row r="16" spans="1:9">
      <c r="A16" s="294"/>
      <c r="B16" s="298"/>
      <c r="C16" s="149">
        <v>8</v>
      </c>
      <c r="D16" s="19"/>
      <c r="E16" s="20"/>
      <c r="F16" s="11"/>
      <c r="G16" s="21"/>
      <c r="H16" s="160">
        <f t="shared" si="0"/>
        <v>0</v>
      </c>
      <c r="I16" s="76"/>
    </row>
    <row r="17" spans="1:9">
      <c r="A17" s="294"/>
      <c r="B17" s="298"/>
      <c r="C17" s="149">
        <v>9</v>
      </c>
      <c r="D17" s="19"/>
      <c r="E17" s="20"/>
      <c r="F17" s="11"/>
      <c r="G17" s="21"/>
      <c r="H17" s="160">
        <f t="shared" si="0"/>
        <v>0</v>
      </c>
      <c r="I17" s="76"/>
    </row>
    <row r="18" spans="1:9" ht="16.5" thickBot="1">
      <c r="A18" s="294"/>
      <c r="B18" s="299"/>
      <c r="C18" s="150">
        <v>10</v>
      </c>
      <c r="D18" s="86"/>
      <c r="E18" s="34"/>
      <c r="F18" s="35"/>
      <c r="G18" s="36"/>
      <c r="H18" s="161">
        <f t="shared" si="0"/>
        <v>0</v>
      </c>
      <c r="I18" s="43">
        <f>SUM(H14:H18)</f>
        <v>0</v>
      </c>
    </row>
    <row r="19" spans="1:9" ht="16.5" thickTop="1">
      <c r="A19" s="294"/>
      <c r="B19" s="297" t="s">
        <v>19</v>
      </c>
      <c r="C19" s="151">
        <v>11</v>
      </c>
      <c r="D19" s="37"/>
      <c r="E19" s="38"/>
      <c r="F19" s="31"/>
      <c r="G19" s="32"/>
      <c r="H19" s="160">
        <f t="shared" si="0"/>
        <v>0</v>
      </c>
      <c r="I19" s="39"/>
    </row>
    <row r="20" spans="1:9">
      <c r="A20" s="294"/>
      <c r="B20" s="298"/>
      <c r="C20" s="149">
        <v>12</v>
      </c>
      <c r="D20" s="87"/>
      <c r="E20" s="79"/>
      <c r="F20" s="77"/>
      <c r="G20" s="78"/>
      <c r="H20" s="160">
        <f t="shared" si="0"/>
        <v>0</v>
      </c>
      <c r="I20" s="39"/>
    </row>
    <row r="21" spans="1:9" ht="16.5" thickBot="1">
      <c r="A21" s="294"/>
      <c r="B21" s="299"/>
      <c r="C21" s="150">
        <v>13</v>
      </c>
      <c r="D21" s="51"/>
      <c r="E21" s="40"/>
      <c r="F21" s="41"/>
      <c r="G21" s="42"/>
      <c r="H21" s="161">
        <f t="shared" si="0"/>
        <v>0</v>
      </c>
      <c r="I21" s="43">
        <f>SUM(H19:H21)</f>
        <v>0</v>
      </c>
    </row>
    <row r="22" spans="1:9" ht="16.5" thickTop="1">
      <c r="A22" s="294"/>
      <c r="B22" s="297" t="s">
        <v>7</v>
      </c>
      <c r="C22" s="151">
        <v>14</v>
      </c>
      <c r="D22" s="52"/>
      <c r="E22" s="38"/>
      <c r="F22" s="31"/>
      <c r="G22" s="32"/>
      <c r="H22" s="160">
        <f t="shared" si="0"/>
        <v>0</v>
      </c>
      <c r="I22" s="39"/>
    </row>
    <row r="23" spans="1:9">
      <c r="A23" s="294"/>
      <c r="B23" s="298"/>
      <c r="C23" s="149">
        <v>15</v>
      </c>
      <c r="D23" s="54"/>
      <c r="E23" s="44"/>
      <c r="F23" s="45"/>
      <c r="G23" s="46"/>
      <c r="H23" s="162">
        <f t="shared" si="0"/>
        <v>0</v>
      </c>
      <c r="I23" s="39"/>
    </row>
    <row r="24" spans="1:9">
      <c r="A24" s="294"/>
      <c r="B24" s="298"/>
      <c r="C24" s="149">
        <v>16</v>
      </c>
      <c r="D24" s="88"/>
      <c r="E24" s="48"/>
      <c r="F24" s="49"/>
      <c r="G24" s="50"/>
      <c r="H24" s="162">
        <f t="shared" si="0"/>
        <v>0</v>
      </c>
      <c r="I24" s="39"/>
    </row>
    <row r="25" spans="1:9">
      <c r="A25" s="294"/>
      <c r="B25" s="298"/>
      <c r="C25" s="149">
        <v>17</v>
      </c>
      <c r="D25" s="88"/>
      <c r="E25" s="48"/>
      <c r="F25" s="49"/>
      <c r="G25" s="50"/>
      <c r="H25" s="162">
        <f t="shared" si="0"/>
        <v>0</v>
      </c>
      <c r="I25" s="39"/>
    </row>
    <row r="26" spans="1:9">
      <c r="A26" s="294"/>
      <c r="B26" s="298"/>
      <c r="C26" s="149">
        <v>18</v>
      </c>
      <c r="D26" s="88"/>
      <c r="E26" s="48"/>
      <c r="F26" s="49"/>
      <c r="G26" s="50"/>
      <c r="H26" s="162">
        <f t="shared" si="0"/>
        <v>0</v>
      </c>
      <c r="I26" s="39"/>
    </row>
    <row r="27" spans="1:9">
      <c r="A27" s="294"/>
      <c r="B27" s="298"/>
      <c r="C27" s="149">
        <v>19</v>
      </c>
      <c r="D27" s="88"/>
      <c r="E27" s="48"/>
      <c r="F27" s="49"/>
      <c r="G27" s="50"/>
      <c r="H27" s="162">
        <f t="shared" si="0"/>
        <v>0</v>
      </c>
      <c r="I27" s="39"/>
    </row>
    <row r="28" spans="1:9">
      <c r="A28" s="294"/>
      <c r="B28" s="298"/>
      <c r="C28" s="149">
        <v>20</v>
      </c>
      <c r="D28" s="54"/>
      <c r="E28" s="48"/>
      <c r="F28" s="49"/>
      <c r="G28" s="50"/>
      <c r="H28" s="162">
        <f t="shared" si="0"/>
        <v>0</v>
      </c>
      <c r="I28" s="39"/>
    </row>
    <row r="29" spans="1:9">
      <c r="A29" s="294"/>
      <c r="B29" s="298"/>
      <c r="C29" s="149">
        <v>21</v>
      </c>
      <c r="D29" s="47"/>
      <c r="E29" s="48"/>
      <c r="F29" s="49"/>
      <c r="G29" s="50"/>
      <c r="H29" s="163">
        <f t="shared" si="0"/>
        <v>0</v>
      </c>
      <c r="I29" s="39"/>
    </row>
    <row r="30" spans="1:9" ht="16.5" thickBot="1">
      <c r="A30" s="295"/>
      <c r="B30" s="299"/>
      <c r="C30" s="150">
        <v>22</v>
      </c>
      <c r="D30" s="51"/>
      <c r="E30" s="40"/>
      <c r="F30" s="41"/>
      <c r="G30" s="42"/>
      <c r="H30" s="161">
        <f t="shared" si="0"/>
        <v>0</v>
      </c>
      <c r="I30" s="43">
        <f>SUM(H22:H30)</f>
        <v>0</v>
      </c>
    </row>
    <row r="31" spans="1:9" ht="16.5" thickTop="1">
      <c r="A31" s="296"/>
      <c r="B31" s="297" t="s">
        <v>12</v>
      </c>
      <c r="C31" s="151">
        <v>23</v>
      </c>
      <c r="D31" s="52"/>
      <c r="E31" s="38"/>
      <c r="F31" s="31"/>
      <c r="G31" s="32"/>
      <c r="H31" s="160">
        <f t="shared" si="0"/>
        <v>0</v>
      </c>
      <c r="I31" s="53"/>
    </row>
    <row r="32" spans="1:9">
      <c r="A32" s="171" t="s">
        <v>28</v>
      </c>
      <c r="B32" s="298"/>
      <c r="C32" s="149">
        <v>24</v>
      </c>
      <c r="D32" s="54"/>
      <c r="E32" s="44"/>
      <c r="F32" s="45"/>
      <c r="G32" s="46"/>
      <c r="H32" s="162">
        <f t="shared" si="0"/>
        <v>0</v>
      </c>
      <c r="I32" s="53"/>
    </row>
    <row r="33" spans="1:9">
      <c r="A33" s="172" t="s">
        <v>29</v>
      </c>
      <c r="B33" s="300"/>
      <c r="C33" s="149">
        <v>25</v>
      </c>
      <c r="D33" s="54"/>
      <c r="E33" s="44"/>
      <c r="F33" s="45"/>
      <c r="G33" s="46"/>
      <c r="H33" s="162">
        <f t="shared" si="0"/>
        <v>0</v>
      </c>
      <c r="I33" s="56">
        <f>SUM(H31:H33)</f>
        <v>0</v>
      </c>
    </row>
    <row r="34" spans="1:9" s="58" customFormat="1">
      <c r="A34" s="290" t="s">
        <v>22</v>
      </c>
      <c r="B34" s="291"/>
      <c r="C34" s="291"/>
      <c r="D34" s="291"/>
      <c r="E34" s="291"/>
      <c r="F34" s="291"/>
      <c r="G34" s="291"/>
      <c r="H34" s="292"/>
      <c r="I34" s="196">
        <f>SUM(H9:H33)</f>
        <v>0</v>
      </c>
    </row>
    <row r="35" spans="1:9">
      <c r="A35" s="169" t="s">
        <v>44</v>
      </c>
      <c r="B35" s="170" t="s">
        <v>18</v>
      </c>
      <c r="C35" s="9" t="s">
        <v>49</v>
      </c>
      <c r="D35" s="115" t="s">
        <v>42</v>
      </c>
      <c r="E35" s="178" t="s">
        <v>0</v>
      </c>
      <c r="F35" s="115" t="s">
        <v>41</v>
      </c>
      <c r="G35" s="8" t="s">
        <v>9</v>
      </c>
      <c r="H35" s="8" t="s">
        <v>1</v>
      </c>
      <c r="I35" s="9" t="s">
        <v>21</v>
      </c>
    </row>
    <row r="36" spans="1:9">
      <c r="A36" s="293" t="s">
        <v>23</v>
      </c>
      <c r="B36" s="301" t="s">
        <v>17</v>
      </c>
      <c r="C36" s="197">
        <v>1</v>
      </c>
      <c r="D36" s="19"/>
      <c r="E36" s="20"/>
      <c r="F36" s="11"/>
      <c r="G36" s="21"/>
      <c r="H36" s="158">
        <f>SUM(E36*G36)</f>
        <v>0</v>
      </c>
      <c r="I36" s="22"/>
    </row>
    <row r="37" spans="1:9">
      <c r="A37" s="294"/>
      <c r="B37" s="298"/>
      <c r="C37" s="197">
        <v>2</v>
      </c>
      <c r="D37" s="19"/>
      <c r="E37" s="20"/>
      <c r="F37" s="11"/>
      <c r="G37" s="21"/>
      <c r="H37" s="158">
        <f>SUM(E37*G37)</f>
        <v>0</v>
      </c>
      <c r="I37" s="76"/>
    </row>
    <row r="38" spans="1:9">
      <c r="A38" s="294"/>
      <c r="B38" s="298"/>
      <c r="C38" s="197">
        <v>3</v>
      </c>
      <c r="D38" s="19"/>
      <c r="E38" s="20"/>
      <c r="F38" s="11"/>
      <c r="G38" s="21"/>
      <c r="H38" s="158">
        <f>SUM(E38*G38)</f>
        <v>0</v>
      </c>
      <c r="I38" s="76"/>
    </row>
    <row r="39" spans="1:9">
      <c r="A39" s="294"/>
      <c r="B39" s="298"/>
      <c r="C39" s="197">
        <v>4</v>
      </c>
      <c r="D39" s="19"/>
      <c r="E39" s="20"/>
      <c r="F39" s="11"/>
      <c r="G39" s="21"/>
      <c r="H39" s="158">
        <f>SUM(E39*G39)</f>
        <v>0</v>
      </c>
      <c r="I39" s="24"/>
    </row>
    <row r="40" spans="1:9" ht="16.5" thickBot="1">
      <c r="A40" s="294"/>
      <c r="B40" s="299"/>
      <c r="C40" s="198">
        <v>5</v>
      </c>
      <c r="D40" s="25"/>
      <c r="E40" s="26"/>
      <c r="F40" s="27"/>
      <c r="G40" s="28"/>
      <c r="H40" s="159">
        <f t="shared" ref="H40:H60" si="1">SUM(E40*G40)</f>
        <v>0</v>
      </c>
      <c r="I40" s="43">
        <f>SUM(H36:H40)</f>
        <v>0</v>
      </c>
    </row>
    <row r="41" spans="1:9" s="58" customFormat="1" ht="16.5" thickTop="1">
      <c r="A41" s="294"/>
      <c r="B41" s="297" t="s">
        <v>20</v>
      </c>
      <c r="C41" s="199">
        <v>6</v>
      </c>
      <c r="D41" s="29"/>
      <c r="E41" s="38"/>
      <c r="F41" s="31"/>
      <c r="G41" s="32"/>
      <c r="H41" s="160">
        <f t="shared" si="1"/>
        <v>0</v>
      </c>
      <c r="I41" s="33"/>
    </row>
    <row r="42" spans="1:9">
      <c r="A42" s="294"/>
      <c r="B42" s="298"/>
      <c r="C42" s="197">
        <v>7</v>
      </c>
      <c r="D42" s="19"/>
      <c r="E42" s="20"/>
      <c r="F42" s="11"/>
      <c r="G42" s="21"/>
      <c r="H42" s="160">
        <f t="shared" si="1"/>
        <v>0</v>
      </c>
      <c r="I42" s="76"/>
    </row>
    <row r="43" spans="1:9">
      <c r="A43" s="294"/>
      <c r="B43" s="298"/>
      <c r="C43" s="197">
        <v>8</v>
      </c>
      <c r="D43" s="19"/>
      <c r="E43" s="20"/>
      <c r="F43" s="11"/>
      <c r="G43" s="21"/>
      <c r="H43" s="160">
        <f t="shared" si="1"/>
        <v>0</v>
      </c>
      <c r="I43" s="76"/>
    </row>
    <row r="44" spans="1:9">
      <c r="A44" s="294"/>
      <c r="B44" s="298"/>
      <c r="C44" s="197">
        <v>9</v>
      </c>
      <c r="D44" s="19"/>
      <c r="E44" s="20"/>
      <c r="F44" s="11"/>
      <c r="G44" s="21"/>
      <c r="H44" s="160">
        <f t="shared" si="1"/>
        <v>0</v>
      </c>
      <c r="I44" s="76"/>
    </row>
    <row r="45" spans="1:9" ht="16.5" thickBot="1">
      <c r="A45" s="294"/>
      <c r="B45" s="299"/>
      <c r="C45" s="198">
        <v>10</v>
      </c>
      <c r="D45" s="86"/>
      <c r="E45" s="34"/>
      <c r="F45" s="35"/>
      <c r="G45" s="36"/>
      <c r="H45" s="161">
        <f t="shared" si="1"/>
        <v>0</v>
      </c>
      <c r="I45" s="43">
        <f>SUM(H41:H45)</f>
        <v>0</v>
      </c>
    </row>
    <row r="46" spans="1:9" ht="16.5" thickTop="1">
      <c r="A46" s="294"/>
      <c r="B46" s="297" t="s">
        <v>19</v>
      </c>
      <c r="C46" s="199">
        <v>11</v>
      </c>
      <c r="D46" s="37"/>
      <c r="E46" s="38"/>
      <c r="F46" s="31"/>
      <c r="G46" s="32"/>
      <c r="H46" s="160">
        <f t="shared" si="1"/>
        <v>0</v>
      </c>
      <c r="I46" s="39"/>
    </row>
    <row r="47" spans="1:9">
      <c r="A47" s="294"/>
      <c r="B47" s="298"/>
      <c r="C47" s="197">
        <v>12</v>
      </c>
      <c r="D47" s="87"/>
      <c r="E47" s="79"/>
      <c r="F47" s="77"/>
      <c r="G47" s="78"/>
      <c r="H47" s="160">
        <f t="shared" si="1"/>
        <v>0</v>
      </c>
      <c r="I47" s="39"/>
    </row>
    <row r="48" spans="1:9" ht="16.5" thickBot="1">
      <c r="A48" s="294"/>
      <c r="B48" s="299"/>
      <c r="C48" s="198">
        <v>13</v>
      </c>
      <c r="D48" s="51"/>
      <c r="E48" s="40"/>
      <c r="F48" s="41"/>
      <c r="G48" s="42"/>
      <c r="H48" s="161">
        <f t="shared" si="1"/>
        <v>0</v>
      </c>
      <c r="I48" s="43">
        <f>SUM(H46:H48)</f>
        <v>0</v>
      </c>
    </row>
    <row r="49" spans="1:9" ht="16.5" thickTop="1">
      <c r="A49" s="294"/>
      <c r="B49" s="297" t="s">
        <v>7</v>
      </c>
      <c r="C49" s="199">
        <v>14</v>
      </c>
      <c r="D49" s="52"/>
      <c r="E49" s="38"/>
      <c r="F49" s="31"/>
      <c r="G49" s="32"/>
      <c r="H49" s="160">
        <f t="shared" si="1"/>
        <v>0</v>
      </c>
      <c r="I49" s="39"/>
    </row>
    <row r="50" spans="1:9">
      <c r="A50" s="294"/>
      <c r="B50" s="298"/>
      <c r="C50" s="197">
        <v>15</v>
      </c>
      <c r="D50" s="54"/>
      <c r="E50" s="44"/>
      <c r="F50" s="45"/>
      <c r="G50" s="46"/>
      <c r="H50" s="162">
        <f t="shared" si="1"/>
        <v>0</v>
      </c>
      <c r="I50" s="39"/>
    </row>
    <row r="51" spans="1:9">
      <c r="A51" s="294"/>
      <c r="B51" s="298"/>
      <c r="C51" s="197">
        <v>16</v>
      </c>
      <c r="D51" s="88"/>
      <c r="E51" s="48"/>
      <c r="F51" s="49"/>
      <c r="G51" s="50"/>
      <c r="H51" s="162">
        <f t="shared" si="1"/>
        <v>0</v>
      </c>
      <c r="I51" s="39"/>
    </row>
    <row r="52" spans="1:9">
      <c r="A52" s="294"/>
      <c r="B52" s="298"/>
      <c r="C52" s="197">
        <v>17</v>
      </c>
      <c r="D52" s="88"/>
      <c r="E52" s="48"/>
      <c r="F52" s="49"/>
      <c r="G52" s="50"/>
      <c r="H52" s="162">
        <f t="shared" si="1"/>
        <v>0</v>
      </c>
      <c r="I52" s="39"/>
    </row>
    <row r="53" spans="1:9">
      <c r="A53" s="294"/>
      <c r="B53" s="298"/>
      <c r="C53" s="197">
        <v>18</v>
      </c>
      <c r="D53" s="88"/>
      <c r="E53" s="48"/>
      <c r="F53" s="49"/>
      <c r="G53" s="50"/>
      <c r="H53" s="162">
        <f t="shared" si="1"/>
        <v>0</v>
      </c>
      <c r="I53" s="39"/>
    </row>
    <row r="54" spans="1:9">
      <c r="A54" s="294"/>
      <c r="B54" s="298"/>
      <c r="C54" s="197">
        <v>19</v>
      </c>
      <c r="D54" s="88"/>
      <c r="E54" s="48"/>
      <c r="F54" s="49"/>
      <c r="G54" s="50"/>
      <c r="H54" s="162">
        <f t="shared" si="1"/>
        <v>0</v>
      </c>
      <c r="I54" s="39"/>
    </row>
    <row r="55" spans="1:9">
      <c r="A55" s="294"/>
      <c r="B55" s="298"/>
      <c r="C55" s="197">
        <v>20</v>
      </c>
      <c r="D55" s="54"/>
      <c r="E55" s="48"/>
      <c r="F55" s="49"/>
      <c r="G55" s="50"/>
      <c r="H55" s="162">
        <f t="shared" si="1"/>
        <v>0</v>
      </c>
      <c r="I55" s="39"/>
    </row>
    <row r="56" spans="1:9">
      <c r="A56" s="294"/>
      <c r="B56" s="298"/>
      <c r="C56" s="197">
        <v>21</v>
      </c>
      <c r="D56" s="47"/>
      <c r="E56" s="48"/>
      <c r="F56" s="49"/>
      <c r="G56" s="50"/>
      <c r="H56" s="163">
        <f t="shared" si="1"/>
        <v>0</v>
      </c>
      <c r="I56" s="39"/>
    </row>
    <row r="57" spans="1:9" ht="16.5" thickBot="1">
      <c r="A57" s="295"/>
      <c r="B57" s="299"/>
      <c r="C57" s="198">
        <v>22</v>
      </c>
      <c r="D57" s="51"/>
      <c r="E57" s="40"/>
      <c r="F57" s="41"/>
      <c r="G57" s="42"/>
      <c r="H57" s="161">
        <f t="shared" si="1"/>
        <v>0</v>
      </c>
      <c r="I57" s="43">
        <f>SUM(H49:H57)</f>
        <v>0</v>
      </c>
    </row>
    <row r="58" spans="1:9" ht="16.5" thickTop="1">
      <c r="A58" s="296"/>
      <c r="B58" s="297" t="s">
        <v>12</v>
      </c>
      <c r="C58" s="199">
        <v>23</v>
      </c>
      <c r="D58" s="52"/>
      <c r="E58" s="38"/>
      <c r="F58" s="31"/>
      <c r="G58" s="32"/>
      <c r="H58" s="160">
        <f t="shared" si="1"/>
        <v>0</v>
      </c>
      <c r="I58" s="53"/>
    </row>
    <row r="59" spans="1:9">
      <c r="A59" s="171" t="s">
        <v>28</v>
      </c>
      <c r="B59" s="298"/>
      <c r="C59" s="197">
        <v>24</v>
      </c>
      <c r="D59" s="54"/>
      <c r="E59" s="44"/>
      <c r="F59" s="45"/>
      <c r="G59" s="46"/>
      <c r="H59" s="162">
        <f t="shared" si="1"/>
        <v>0</v>
      </c>
      <c r="I59" s="53"/>
    </row>
    <row r="60" spans="1:9">
      <c r="A60" s="172" t="s">
        <v>29</v>
      </c>
      <c r="B60" s="300"/>
      <c r="C60" s="197">
        <v>25</v>
      </c>
      <c r="D60" s="54"/>
      <c r="E60" s="44"/>
      <c r="F60" s="45"/>
      <c r="G60" s="46"/>
      <c r="H60" s="162">
        <f t="shared" si="1"/>
        <v>0</v>
      </c>
      <c r="I60" s="56">
        <f>SUM(H58:H60)</f>
        <v>0</v>
      </c>
    </row>
    <row r="61" spans="1:9">
      <c r="A61" s="290" t="s">
        <v>22</v>
      </c>
      <c r="B61" s="291"/>
      <c r="C61" s="291"/>
      <c r="D61" s="291"/>
      <c r="E61" s="291"/>
      <c r="F61" s="291"/>
      <c r="G61" s="291"/>
      <c r="H61" s="292"/>
      <c r="I61" s="196">
        <f>SUM(H36:H60)</f>
        <v>0</v>
      </c>
    </row>
    <row r="62" spans="1:9">
      <c r="A62" s="169" t="s">
        <v>45</v>
      </c>
      <c r="B62" s="170" t="s">
        <v>18</v>
      </c>
      <c r="C62" s="9" t="s">
        <v>49</v>
      </c>
      <c r="D62" s="115" t="s">
        <v>42</v>
      </c>
      <c r="E62" s="178" t="s">
        <v>0</v>
      </c>
      <c r="F62" s="115" t="s">
        <v>41</v>
      </c>
      <c r="G62" s="8" t="s">
        <v>9</v>
      </c>
      <c r="H62" s="8" t="s">
        <v>1</v>
      </c>
      <c r="I62" s="9" t="s">
        <v>21</v>
      </c>
    </row>
    <row r="63" spans="1:9">
      <c r="A63" s="293" t="s">
        <v>23</v>
      </c>
      <c r="B63" s="301" t="s">
        <v>17</v>
      </c>
      <c r="C63" s="197">
        <v>1</v>
      </c>
      <c r="D63" s="19"/>
      <c r="E63" s="20"/>
      <c r="F63" s="11"/>
      <c r="G63" s="21"/>
      <c r="H63" s="158">
        <f>SUM(E63*G63)</f>
        <v>0</v>
      </c>
      <c r="I63" s="22"/>
    </row>
    <row r="64" spans="1:9">
      <c r="A64" s="294"/>
      <c r="B64" s="298"/>
      <c r="C64" s="197">
        <v>2</v>
      </c>
      <c r="D64" s="19"/>
      <c r="E64" s="20"/>
      <c r="F64" s="11"/>
      <c r="G64" s="21"/>
      <c r="H64" s="158">
        <f>SUM(E64*G64)</f>
        <v>0</v>
      </c>
      <c r="I64" s="76"/>
    </row>
    <row r="65" spans="1:9">
      <c r="A65" s="294"/>
      <c r="B65" s="298"/>
      <c r="C65" s="197">
        <v>3</v>
      </c>
      <c r="D65" s="19"/>
      <c r="E65" s="20"/>
      <c r="F65" s="11"/>
      <c r="G65" s="21"/>
      <c r="H65" s="158">
        <f>SUM(E65*G65)</f>
        <v>0</v>
      </c>
      <c r="I65" s="76"/>
    </row>
    <row r="66" spans="1:9">
      <c r="A66" s="294"/>
      <c r="B66" s="298"/>
      <c r="C66" s="197">
        <v>4</v>
      </c>
      <c r="D66" s="19"/>
      <c r="E66" s="20"/>
      <c r="F66" s="11"/>
      <c r="G66" s="21"/>
      <c r="H66" s="158">
        <f>SUM(E66*G66)</f>
        <v>0</v>
      </c>
      <c r="I66" s="24"/>
    </row>
    <row r="67" spans="1:9" ht="16.5" thickBot="1">
      <c r="A67" s="294"/>
      <c r="B67" s="299"/>
      <c r="C67" s="198">
        <v>5</v>
      </c>
      <c r="D67" s="25"/>
      <c r="E67" s="26"/>
      <c r="F67" s="27"/>
      <c r="G67" s="28"/>
      <c r="H67" s="159">
        <f t="shared" ref="H67:H87" si="2">SUM(E67*G67)</f>
        <v>0</v>
      </c>
      <c r="I67" s="43">
        <f>SUM(H63:H67)</f>
        <v>0</v>
      </c>
    </row>
    <row r="68" spans="1:9" ht="16.5" thickTop="1">
      <c r="A68" s="294"/>
      <c r="B68" s="297" t="s">
        <v>20</v>
      </c>
      <c r="C68" s="199">
        <v>6</v>
      </c>
      <c r="D68" s="29"/>
      <c r="E68" s="38"/>
      <c r="F68" s="31"/>
      <c r="G68" s="32"/>
      <c r="H68" s="160">
        <f t="shared" si="2"/>
        <v>0</v>
      </c>
      <c r="I68" s="33"/>
    </row>
    <row r="69" spans="1:9">
      <c r="A69" s="294"/>
      <c r="B69" s="298"/>
      <c r="C69" s="197">
        <v>7</v>
      </c>
      <c r="D69" s="19"/>
      <c r="E69" s="20"/>
      <c r="F69" s="11"/>
      <c r="G69" s="21"/>
      <c r="H69" s="160">
        <f t="shared" si="2"/>
        <v>0</v>
      </c>
      <c r="I69" s="76"/>
    </row>
    <row r="70" spans="1:9">
      <c r="A70" s="294"/>
      <c r="B70" s="298"/>
      <c r="C70" s="197">
        <v>8</v>
      </c>
      <c r="D70" s="19"/>
      <c r="E70" s="20"/>
      <c r="F70" s="11"/>
      <c r="G70" s="21"/>
      <c r="H70" s="160">
        <f t="shared" si="2"/>
        <v>0</v>
      </c>
      <c r="I70" s="76"/>
    </row>
    <row r="71" spans="1:9">
      <c r="A71" s="294"/>
      <c r="B71" s="298"/>
      <c r="C71" s="197">
        <v>9</v>
      </c>
      <c r="D71" s="19"/>
      <c r="E71" s="20"/>
      <c r="F71" s="11"/>
      <c r="G71" s="21"/>
      <c r="H71" s="160">
        <f t="shared" si="2"/>
        <v>0</v>
      </c>
      <c r="I71" s="76"/>
    </row>
    <row r="72" spans="1:9" ht="16.5" thickBot="1">
      <c r="A72" s="294"/>
      <c r="B72" s="299"/>
      <c r="C72" s="198">
        <v>10</v>
      </c>
      <c r="D72" s="86"/>
      <c r="E72" s="34"/>
      <c r="F72" s="35"/>
      <c r="G72" s="36"/>
      <c r="H72" s="161">
        <f t="shared" si="2"/>
        <v>0</v>
      </c>
      <c r="I72" s="43">
        <f>SUM(H68:H72)</f>
        <v>0</v>
      </c>
    </row>
    <row r="73" spans="1:9" ht="16.5" thickTop="1">
      <c r="A73" s="294"/>
      <c r="B73" s="297" t="s">
        <v>19</v>
      </c>
      <c r="C73" s="199">
        <v>11</v>
      </c>
      <c r="D73" s="37"/>
      <c r="E73" s="38"/>
      <c r="F73" s="31"/>
      <c r="G73" s="32"/>
      <c r="H73" s="160">
        <f t="shared" si="2"/>
        <v>0</v>
      </c>
      <c r="I73" s="39"/>
    </row>
    <row r="74" spans="1:9">
      <c r="A74" s="294"/>
      <c r="B74" s="298"/>
      <c r="C74" s="197">
        <v>12</v>
      </c>
      <c r="D74" s="87"/>
      <c r="E74" s="79"/>
      <c r="F74" s="77"/>
      <c r="G74" s="78"/>
      <c r="H74" s="160">
        <f t="shared" si="2"/>
        <v>0</v>
      </c>
      <c r="I74" s="39"/>
    </row>
    <row r="75" spans="1:9" ht="16.5" thickBot="1">
      <c r="A75" s="294"/>
      <c r="B75" s="299"/>
      <c r="C75" s="198">
        <v>13</v>
      </c>
      <c r="D75" s="51"/>
      <c r="E75" s="40"/>
      <c r="F75" s="41"/>
      <c r="G75" s="42"/>
      <c r="H75" s="161">
        <f t="shared" si="2"/>
        <v>0</v>
      </c>
      <c r="I75" s="43">
        <f>SUM(H73:H75)</f>
        <v>0</v>
      </c>
    </row>
    <row r="76" spans="1:9" ht="16.5" thickTop="1">
      <c r="A76" s="294"/>
      <c r="B76" s="297" t="s">
        <v>7</v>
      </c>
      <c r="C76" s="199">
        <v>14</v>
      </c>
      <c r="D76" s="52"/>
      <c r="E76" s="38"/>
      <c r="F76" s="31"/>
      <c r="G76" s="32"/>
      <c r="H76" s="160">
        <f t="shared" si="2"/>
        <v>0</v>
      </c>
      <c r="I76" s="39"/>
    </row>
    <row r="77" spans="1:9">
      <c r="A77" s="294"/>
      <c r="B77" s="298"/>
      <c r="C77" s="197">
        <v>15</v>
      </c>
      <c r="D77" s="54"/>
      <c r="E77" s="44"/>
      <c r="F77" s="45"/>
      <c r="G77" s="46"/>
      <c r="H77" s="162">
        <f t="shared" si="2"/>
        <v>0</v>
      </c>
      <c r="I77" s="39"/>
    </row>
    <row r="78" spans="1:9">
      <c r="A78" s="294"/>
      <c r="B78" s="298"/>
      <c r="C78" s="197">
        <v>16</v>
      </c>
      <c r="D78" s="88"/>
      <c r="E78" s="48"/>
      <c r="F78" s="49"/>
      <c r="G78" s="50"/>
      <c r="H78" s="162">
        <f t="shared" si="2"/>
        <v>0</v>
      </c>
      <c r="I78" s="39"/>
    </row>
    <row r="79" spans="1:9">
      <c r="A79" s="294"/>
      <c r="B79" s="298"/>
      <c r="C79" s="197">
        <v>17</v>
      </c>
      <c r="D79" s="88"/>
      <c r="E79" s="48"/>
      <c r="F79" s="49"/>
      <c r="G79" s="50"/>
      <c r="H79" s="162">
        <f t="shared" si="2"/>
        <v>0</v>
      </c>
      <c r="I79" s="39"/>
    </row>
    <row r="80" spans="1:9">
      <c r="A80" s="294"/>
      <c r="B80" s="298"/>
      <c r="C80" s="197">
        <v>18</v>
      </c>
      <c r="D80" s="88"/>
      <c r="E80" s="48"/>
      <c r="F80" s="49"/>
      <c r="G80" s="50"/>
      <c r="H80" s="162">
        <f t="shared" si="2"/>
        <v>0</v>
      </c>
      <c r="I80" s="39"/>
    </row>
    <row r="81" spans="1:9">
      <c r="A81" s="294"/>
      <c r="B81" s="298"/>
      <c r="C81" s="197">
        <v>19</v>
      </c>
      <c r="D81" s="88"/>
      <c r="E81" s="48"/>
      <c r="F81" s="49"/>
      <c r="G81" s="50"/>
      <c r="H81" s="162">
        <f t="shared" si="2"/>
        <v>0</v>
      </c>
      <c r="I81" s="39"/>
    </row>
    <row r="82" spans="1:9" s="58" customFormat="1">
      <c r="A82" s="294"/>
      <c r="B82" s="298"/>
      <c r="C82" s="197">
        <v>20</v>
      </c>
      <c r="D82" s="54"/>
      <c r="E82" s="48"/>
      <c r="F82" s="49"/>
      <c r="G82" s="50"/>
      <c r="H82" s="162">
        <f t="shared" si="2"/>
        <v>0</v>
      </c>
      <c r="I82" s="39"/>
    </row>
    <row r="83" spans="1:9">
      <c r="A83" s="294"/>
      <c r="B83" s="298"/>
      <c r="C83" s="197">
        <v>21</v>
      </c>
      <c r="D83" s="47"/>
      <c r="E83" s="48"/>
      <c r="F83" s="49"/>
      <c r="G83" s="50"/>
      <c r="H83" s="163">
        <f t="shared" si="2"/>
        <v>0</v>
      </c>
      <c r="I83" s="39"/>
    </row>
    <row r="84" spans="1:9" ht="16.5" thickBot="1">
      <c r="A84" s="295"/>
      <c r="B84" s="299"/>
      <c r="C84" s="198">
        <v>22</v>
      </c>
      <c r="D84" s="51"/>
      <c r="E84" s="40"/>
      <c r="F84" s="41"/>
      <c r="G84" s="42"/>
      <c r="H84" s="161">
        <f t="shared" si="2"/>
        <v>0</v>
      </c>
      <c r="I84" s="43">
        <f>SUM(H76:H84)</f>
        <v>0</v>
      </c>
    </row>
    <row r="85" spans="1:9" ht="16.5" thickTop="1">
      <c r="A85" s="296"/>
      <c r="B85" s="297" t="s">
        <v>12</v>
      </c>
      <c r="C85" s="199">
        <v>23</v>
      </c>
      <c r="D85" s="52"/>
      <c r="E85" s="38"/>
      <c r="F85" s="31"/>
      <c r="G85" s="32"/>
      <c r="H85" s="160">
        <f t="shared" si="2"/>
        <v>0</v>
      </c>
      <c r="I85" s="53"/>
    </row>
    <row r="86" spans="1:9">
      <c r="A86" s="171" t="s">
        <v>28</v>
      </c>
      <c r="B86" s="298"/>
      <c r="C86" s="197">
        <v>24</v>
      </c>
      <c r="D86" s="54"/>
      <c r="E86" s="44"/>
      <c r="F86" s="45"/>
      <c r="G86" s="46"/>
      <c r="H86" s="162">
        <f t="shared" si="2"/>
        <v>0</v>
      </c>
      <c r="I86" s="53"/>
    </row>
    <row r="87" spans="1:9">
      <c r="A87" s="172" t="s">
        <v>29</v>
      </c>
      <c r="B87" s="300"/>
      <c r="C87" s="197">
        <v>25</v>
      </c>
      <c r="D87" s="54"/>
      <c r="E87" s="44"/>
      <c r="F87" s="45"/>
      <c r="G87" s="46"/>
      <c r="H87" s="162">
        <f t="shared" si="2"/>
        <v>0</v>
      </c>
      <c r="I87" s="56">
        <f>SUM(H85:H87)</f>
        <v>0</v>
      </c>
    </row>
    <row r="88" spans="1:9">
      <c r="A88" s="290" t="s">
        <v>22</v>
      </c>
      <c r="B88" s="291"/>
      <c r="C88" s="291"/>
      <c r="D88" s="291"/>
      <c r="E88" s="291"/>
      <c r="F88" s="291"/>
      <c r="G88" s="291"/>
      <c r="H88" s="292"/>
      <c r="I88" s="196">
        <f>SUM(H63:H87)</f>
        <v>0</v>
      </c>
    </row>
    <row r="89" spans="1:9">
      <c r="A89" s="169" t="s">
        <v>46</v>
      </c>
      <c r="B89" s="170" t="s">
        <v>18</v>
      </c>
      <c r="C89" s="9" t="s">
        <v>49</v>
      </c>
      <c r="D89" s="115" t="s">
        <v>42</v>
      </c>
      <c r="E89" s="178" t="s">
        <v>0</v>
      </c>
      <c r="F89" s="115" t="s">
        <v>41</v>
      </c>
      <c r="G89" s="8" t="s">
        <v>9</v>
      </c>
      <c r="H89" s="8" t="s">
        <v>1</v>
      </c>
      <c r="I89" s="9" t="s">
        <v>21</v>
      </c>
    </row>
    <row r="90" spans="1:9">
      <c r="A90" s="293" t="s">
        <v>23</v>
      </c>
      <c r="B90" s="301" t="s">
        <v>17</v>
      </c>
      <c r="C90" s="197">
        <v>1</v>
      </c>
      <c r="D90" s="19"/>
      <c r="E90" s="20"/>
      <c r="F90" s="11"/>
      <c r="G90" s="21"/>
      <c r="H90" s="158">
        <f>SUM(E90*G90)</f>
        <v>0</v>
      </c>
      <c r="I90" s="22"/>
    </row>
    <row r="91" spans="1:9">
      <c r="A91" s="294"/>
      <c r="B91" s="298"/>
      <c r="C91" s="197">
        <v>2</v>
      </c>
      <c r="D91" s="19"/>
      <c r="E91" s="20"/>
      <c r="F91" s="11"/>
      <c r="G91" s="21"/>
      <c r="H91" s="158">
        <f>SUM(E91*G91)</f>
        <v>0</v>
      </c>
      <c r="I91" s="76"/>
    </row>
    <row r="92" spans="1:9">
      <c r="A92" s="294"/>
      <c r="B92" s="298"/>
      <c r="C92" s="197">
        <v>3</v>
      </c>
      <c r="D92" s="19"/>
      <c r="E92" s="20"/>
      <c r="F92" s="11"/>
      <c r="G92" s="21"/>
      <c r="H92" s="158">
        <f>SUM(E92*G92)</f>
        <v>0</v>
      </c>
      <c r="I92" s="76"/>
    </row>
    <row r="93" spans="1:9">
      <c r="A93" s="294"/>
      <c r="B93" s="298"/>
      <c r="C93" s="197">
        <v>4</v>
      </c>
      <c r="D93" s="19"/>
      <c r="E93" s="20"/>
      <c r="F93" s="11"/>
      <c r="G93" s="21"/>
      <c r="H93" s="158">
        <f>SUM(E93*G93)</f>
        <v>0</v>
      </c>
      <c r="I93" s="24"/>
    </row>
    <row r="94" spans="1:9" ht="16.5" thickBot="1">
      <c r="A94" s="294"/>
      <c r="B94" s="299"/>
      <c r="C94" s="198">
        <v>5</v>
      </c>
      <c r="D94" s="25"/>
      <c r="E94" s="26"/>
      <c r="F94" s="27"/>
      <c r="G94" s="28"/>
      <c r="H94" s="159">
        <f t="shared" ref="H94:H114" si="3">SUM(E94*G94)</f>
        <v>0</v>
      </c>
      <c r="I94" s="43">
        <f>SUM(H90:H94)</f>
        <v>0</v>
      </c>
    </row>
    <row r="95" spans="1:9" ht="16.5" thickTop="1">
      <c r="A95" s="294"/>
      <c r="B95" s="297" t="s">
        <v>20</v>
      </c>
      <c r="C95" s="199">
        <v>6</v>
      </c>
      <c r="D95" s="29"/>
      <c r="E95" s="38"/>
      <c r="F95" s="31"/>
      <c r="G95" s="32"/>
      <c r="H95" s="160">
        <f t="shared" si="3"/>
        <v>0</v>
      </c>
      <c r="I95" s="33"/>
    </row>
    <row r="96" spans="1:9">
      <c r="A96" s="294"/>
      <c r="B96" s="298"/>
      <c r="C96" s="197">
        <v>7</v>
      </c>
      <c r="D96" s="19"/>
      <c r="E96" s="20"/>
      <c r="F96" s="11"/>
      <c r="G96" s="21"/>
      <c r="H96" s="160">
        <f t="shared" si="3"/>
        <v>0</v>
      </c>
      <c r="I96" s="76"/>
    </row>
    <row r="97" spans="1:9">
      <c r="A97" s="294"/>
      <c r="B97" s="298"/>
      <c r="C97" s="197">
        <v>8</v>
      </c>
      <c r="D97" s="19"/>
      <c r="E97" s="20"/>
      <c r="F97" s="11"/>
      <c r="G97" s="21"/>
      <c r="H97" s="160">
        <f t="shared" si="3"/>
        <v>0</v>
      </c>
      <c r="I97" s="76"/>
    </row>
    <row r="98" spans="1:9">
      <c r="A98" s="294"/>
      <c r="B98" s="298"/>
      <c r="C98" s="197">
        <v>9</v>
      </c>
      <c r="D98" s="19"/>
      <c r="E98" s="20"/>
      <c r="F98" s="11"/>
      <c r="G98" s="21"/>
      <c r="H98" s="160">
        <f t="shared" si="3"/>
        <v>0</v>
      </c>
      <c r="I98" s="76"/>
    </row>
    <row r="99" spans="1:9" ht="16.5" thickBot="1">
      <c r="A99" s="294"/>
      <c r="B99" s="299"/>
      <c r="C99" s="198">
        <v>10</v>
      </c>
      <c r="D99" s="86"/>
      <c r="E99" s="34"/>
      <c r="F99" s="35"/>
      <c r="G99" s="36"/>
      <c r="H99" s="161">
        <f t="shared" si="3"/>
        <v>0</v>
      </c>
      <c r="I99" s="43">
        <f>SUM(H95:H99)</f>
        <v>0</v>
      </c>
    </row>
    <row r="100" spans="1:9" ht="16.5" thickTop="1">
      <c r="A100" s="294"/>
      <c r="B100" s="297" t="s">
        <v>19</v>
      </c>
      <c r="C100" s="199">
        <v>11</v>
      </c>
      <c r="D100" s="37"/>
      <c r="E100" s="38"/>
      <c r="F100" s="31"/>
      <c r="G100" s="32"/>
      <c r="H100" s="160">
        <f t="shared" si="3"/>
        <v>0</v>
      </c>
      <c r="I100" s="39"/>
    </row>
    <row r="101" spans="1:9">
      <c r="A101" s="294"/>
      <c r="B101" s="298"/>
      <c r="C101" s="197">
        <v>12</v>
      </c>
      <c r="D101" s="87"/>
      <c r="E101" s="79"/>
      <c r="F101" s="77"/>
      <c r="G101" s="78"/>
      <c r="H101" s="160">
        <f t="shared" si="3"/>
        <v>0</v>
      </c>
      <c r="I101" s="39"/>
    </row>
    <row r="102" spans="1:9" ht="16.5" thickBot="1">
      <c r="A102" s="294"/>
      <c r="B102" s="299"/>
      <c r="C102" s="198">
        <v>13</v>
      </c>
      <c r="D102" s="51"/>
      <c r="E102" s="40"/>
      <c r="F102" s="41"/>
      <c r="G102" s="42"/>
      <c r="H102" s="161">
        <f t="shared" si="3"/>
        <v>0</v>
      </c>
      <c r="I102" s="43">
        <f>SUM(H100:H102)</f>
        <v>0</v>
      </c>
    </row>
    <row r="103" spans="1:9" ht="16.5" thickTop="1">
      <c r="A103" s="294"/>
      <c r="B103" s="297" t="s">
        <v>7</v>
      </c>
      <c r="C103" s="199">
        <v>14</v>
      </c>
      <c r="D103" s="52"/>
      <c r="E103" s="38"/>
      <c r="F103" s="31"/>
      <c r="G103" s="32"/>
      <c r="H103" s="160">
        <f t="shared" si="3"/>
        <v>0</v>
      </c>
      <c r="I103" s="39"/>
    </row>
    <row r="104" spans="1:9">
      <c r="A104" s="294"/>
      <c r="B104" s="298"/>
      <c r="C104" s="197">
        <v>15</v>
      </c>
      <c r="D104" s="54"/>
      <c r="E104" s="44"/>
      <c r="F104" s="45"/>
      <c r="G104" s="46"/>
      <c r="H104" s="162">
        <f t="shared" si="3"/>
        <v>0</v>
      </c>
      <c r="I104" s="39"/>
    </row>
    <row r="105" spans="1:9">
      <c r="A105" s="294"/>
      <c r="B105" s="298"/>
      <c r="C105" s="197">
        <v>16</v>
      </c>
      <c r="D105" s="88"/>
      <c r="E105" s="48"/>
      <c r="F105" s="49"/>
      <c r="G105" s="50"/>
      <c r="H105" s="162">
        <f t="shared" si="3"/>
        <v>0</v>
      </c>
      <c r="I105" s="39"/>
    </row>
    <row r="106" spans="1:9">
      <c r="A106" s="294"/>
      <c r="B106" s="298"/>
      <c r="C106" s="197">
        <v>17</v>
      </c>
      <c r="D106" s="88"/>
      <c r="E106" s="48"/>
      <c r="F106" s="49"/>
      <c r="G106" s="50"/>
      <c r="H106" s="162">
        <f t="shared" si="3"/>
        <v>0</v>
      </c>
      <c r="I106" s="39"/>
    </row>
    <row r="107" spans="1:9">
      <c r="A107" s="294"/>
      <c r="B107" s="298"/>
      <c r="C107" s="197">
        <v>18</v>
      </c>
      <c r="D107" s="88"/>
      <c r="E107" s="48"/>
      <c r="F107" s="49"/>
      <c r="G107" s="50"/>
      <c r="H107" s="162">
        <f t="shared" si="3"/>
        <v>0</v>
      </c>
      <c r="I107" s="39"/>
    </row>
    <row r="108" spans="1:9">
      <c r="A108" s="294"/>
      <c r="B108" s="298"/>
      <c r="C108" s="197">
        <v>19</v>
      </c>
      <c r="D108" s="88"/>
      <c r="E108" s="48"/>
      <c r="F108" s="49"/>
      <c r="G108" s="50"/>
      <c r="H108" s="162">
        <f t="shared" si="3"/>
        <v>0</v>
      </c>
      <c r="I108" s="39"/>
    </row>
    <row r="109" spans="1:9">
      <c r="A109" s="294"/>
      <c r="B109" s="298"/>
      <c r="C109" s="197">
        <v>20</v>
      </c>
      <c r="D109" s="54"/>
      <c r="E109" s="48"/>
      <c r="F109" s="49"/>
      <c r="G109" s="50"/>
      <c r="H109" s="162">
        <f t="shared" si="3"/>
        <v>0</v>
      </c>
      <c r="I109" s="39"/>
    </row>
    <row r="110" spans="1:9">
      <c r="A110" s="294"/>
      <c r="B110" s="298"/>
      <c r="C110" s="197">
        <v>21</v>
      </c>
      <c r="D110" s="47"/>
      <c r="E110" s="48"/>
      <c r="F110" s="49"/>
      <c r="G110" s="50"/>
      <c r="H110" s="163">
        <f t="shared" si="3"/>
        <v>0</v>
      </c>
      <c r="I110" s="39"/>
    </row>
    <row r="111" spans="1:9" ht="16.5" thickBot="1">
      <c r="A111" s="295"/>
      <c r="B111" s="299"/>
      <c r="C111" s="198">
        <v>22</v>
      </c>
      <c r="D111" s="51"/>
      <c r="E111" s="40"/>
      <c r="F111" s="41"/>
      <c r="G111" s="42"/>
      <c r="H111" s="161">
        <f t="shared" si="3"/>
        <v>0</v>
      </c>
      <c r="I111" s="43">
        <f>SUM(H103:H111)</f>
        <v>0</v>
      </c>
    </row>
    <row r="112" spans="1:9" ht="16.5" thickTop="1">
      <c r="A112" s="296"/>
      <c r="B112" s="297" t="s">
        <v>12</v>
      </c>
      <c r="C112" s="199">
        <v>23</v>
      </c>
      <c r="D112" s="52"/>
      <c r="E112" s="38"/>
      <c r="F112" s="31"/>
      <c r="G112" s="32"/>
      <c r="H112" s="160">
        <f t="shared" si="3"/>
        <v>0</v>
      </c>
      <c r="I112" s="53"/>
    </row>
    <row r="113" spans="1:9">
      <c r="A113" s="171" t="s">
        <v>28</v>
      </c>
      <c r="B113" s="298"/>
      <c r="C113" s="197">
        <v>24</v>
      </c>
      <c r="D113" s="54"/>
      <c r="E113" s="44"/>
      <c r="F113" s="45"/>
      <c r="G113" s="46"/>
      <c r="H113" s="162">
        <f t="shared" si="3"/>
        <v>0</v>
      </c>
      <c r="I113" s="53"/>
    </row>
    <row r="114" spans="1:9">
      <c r="A114" s="172" t="s">
        <v>29</v>
      </c>
      <c r="B114" s="300"/>
      <c r="C114" s="197">
        <v>25</v>
      </c>
      <c r="D114" s="54"/>
      <c r="E114" s="44"/>
      <c r="F114" s="45"/>
      <c r="G114" s="46"/>
      <c r="H114" s="162">
        <f t="shared" si="3"/>
        <v>0</v>
      </c>
      <c r="I114" s="56">
        <f>SUM(H112:H114)</f>
        <v>0</v>
      </c>
    </row>
    <row r="115" spans="1:9">
      <c r="A115" s="290" t="s">
        <v>22</v>
      </c>
      <c r="B115" s="291"/>
      <c r="C115" s="291"/>
      <c r="D115" s="291"/>
      <c r="E115" s="291"/>
      <c r="F115" s="291"/>
      <c r="G115" s="291"/>
      <c r="H115" s="292"/>
      <c r="I115" s="196">
        <f>SUM(H90:H114)</f>
        <v>0</v>
      </c>
    </row>
    <row r="116" spans="1:9">
      <c r="A116" s="169" t="s">
        <v>47</v>
      </c>
      <c r="B116" s="170" t="s">
        <v>18</v>
      </c>
      <c r="C116" s="9" t="s">
        <v>49</v>
      </c>
      <c r="D116" s="115" t="s">
        <v>42</v>
      </c>
      <c r="E116" s="178" t="s">
        <v>0</v>
      </c>
      <c r="F116" s="115" t="s">
        <v>41</v>
      </c>
      <c r="G116" s="8" t="s">
        <v>9</v>
      </c>
      <c r="H116" s="8" t="s">
        <v>1</v>
      </c>
      <c r="I116" s="9" t="s">
        <v>21</v>
      </c>
    </row>
    <row r="117" spans="1:9">
      <c r="A117" s="293" t="s">
        <v>23</v>
      </c>
      <c r="B117" s="301" t="s">
        <v>17</v>
      </c>
      <c r="C117" s="197">
        <v>1</v>
      </c>
      <c r="D117" s="19"/>
      <c r="E117" s="20"/>
      <c r="F117" s="11"/>
      <c r="G117" s="21"/>
      <c r="H117" s="158">
        <f>SUM(E117*G117)</f>
        <v>0</v>
      </c>
      <c r="I117" s="22"/>
    </row>
    <row r="118" spans="1:9">
      <c r="A118" s="294"/>
      <c r="B118" s="298"/>
      <c r="C118" s="197">
        <v>2</v>
      </c>
      <c r="D118" s="19"/>
      <c r="E118" s="20"/>
      <c r="F118" s="11"/>
      <c r="G118" s="21"/>
      <c r="H118" s="158">
        <f>SUM(E118*G118)</f>
        <v>0</v>
      </c>
      <c r="I118" s="76"/>
    </row>
    <row r="119" spans="1:9">
      <c r="A119" s="294"/>
      <c r="B119" s="298"/>
      <c r="C119" s="197">
        <v>3</v>
      </c>
      <c r="D119" s="19"/>
      <c r="E119" s="20"/>
      <c r="F119" s="11"/>
      <c r="G119" s="21"/>
      <c r="H119" s="158">
        <f>SUM(E119*G119)</f>
        <v>0</v>
      </c>
      <c r="I119" s="76"/>
    </row>
    <row r="120" spans="1:9">
      <c r="A120" s="294"/>
      <c r="B120" s="298"/>
      <c r="C120" s="197">
        <v>4</v>
      </c>
      <c r="D120" s="19"/>
      <c r="E120" s="20"/>
      <c r="F120" s="11"/>
      <c r="G120" s="21"/>
      <c r="H120" s="158">
        <f>SUM(E120*G120)</f>
        <v>0</v>
      </c>
      <c r="I120" s="24"/>
    </row>
    <row r="121" spans="1:9" ht="16.5" thickBot="1">
      <c r="A121" s="294"/>
      <c r="B121" s="299"/>
      <c r="C121" s="198">
        <v>5</v>
      </c>
      <c r="D121" s="25"/>
      <c r="E121" s="26"/>
      <c r="F121" s="27"/>
      <c r="G121" s="28"/>
      <c r="H121" s="159">
        <f t="shared" ref="H121:H141" si="4">SUM(E121*G121)</f>
        <v>0</v>
      </c>
      <c r="I121" s="43">
        <f>SUM(H117:H121)</f>
        <v>0</v>
      </c>
    </row>
    <row r="122" spans="1:9" ht="16.5" thickTop="1">
      <c r="A122" s="294"/>
      <c r="B122" s="297" t="s">
        <v>20</v>
      </c>
      <c r="C122" s="199">
        <v>6</v>
      </c>
      <c r="D122" s="29"/>
      <c r="E122" s="38"/>
      <c r="F122" s="31"/>
      <c r="G122" s="32"/>
      <c r="H122" s="160">
        <f t="shared" si="4"/>
        <v>0</v>
      </c>
      <c r="I122" s="33"/>
    </row>
    <row r="123" spans="1:9">
      <c r="A123" s="294"/>
      <c r="B123" s="298"/>
      <c r="C123" s="197">
        <v>7</v>
      </c>
      <c r="D123" s="19"/>
      <c r="E123" s="20"/>
      <c r="F123" s="11"/>
      <c r="G123" s="21"/>
      <c r="H123" s="160">
        <f t="shared" si="4"/>
        <v>0</v>
      </c>
      <c r="I123" s="76"/>
    </row>
    <row r="124" spans="1:9">
      <c r="A124" s="294"/>
      <c r="B124" s="298"/>
      <c r="C124" s="197">
        <v>8</v>
      </c>
      <c r="D124" s="19"/>
      <c r="E124" s="20"/>
      <c r="F124" s="11"/>
      <c r="G124" s="21"/>
      <c r="H124" s="160">
        <f t="shared" si="4"/>
        <v>0</v>
      </c>
      <c r="I124" s="76"/>
    </row>
    <row r="125" spans="1:9">
      <c r="A125" s="294"/>
      <c r="B125" s="298"/>
      <c r="C125" s="197">
        <v>9</v>
      </c>
      <c r="D125" s="19"/>
      <c r="E125" s="20"/>
      <c r="F125" s="11"/>
      <c r="G125" s="21"/>
      <c r="H125" s="160">
        <f t="shared" si="4"/>
        <v>0</v>
      </c>
      <c r="I125" s="76"/>
    </row>
    <row r="126" spans="1:9" ht="16.5" thickBot="1">
      <c r="A126" s="294"/>
      <c r="B126" s="299"/>
      <c r="C126" s="198">
        <v>10</v>
      </c>
      <c r="D126" s="86"/>
      <c r="E126" s="34"/>
      <c r="F126" s="35"/>
      <c r="G126" s="36"/>
      <c r="H126" s="161">
        <f t="shared" si="4"/>
        <v>0</v>
      </c>
      <c r="I126" s="43">
        <f>SUM(H122:H126)</f>
        <v>0</v>
      </c>
    </row>
    <row r="127" spans="1:9" ht="16.5" thickTop="1">
      <c r="A127" s="294"/>
      <c r="B127" s="297" t="s">
        <v>19</v>
      </c>
      <c r="C127" s="199">
        <v>11</v>
      </c>
      <c r="D127" s="37"/>
      <c r="E127" s="38"/>
      <c r="F127" s="31"/>
      <c r="G127" s="32"/>
      <c r="H127" s="160">
        <f t="shared" si="4"/>
        <v>0</v>
      </c>
      <c r="I127" s="39"/>
    </row>
    <row r="128" spans="1:9">
      <c r="A128" s="294"/>
      <c r="B128" s="298"/>
      <c r="C128" s="197">
        <v>12</v>
      </c>
      <c r="D128" s="87"/>
      <c r="E128" s="79"/>
      <c r="F128" s="77"/>
      <c r="G128" s="78"/>
      <c r="H128" s="160">
        <f t="shared" si="4"/>
        <v>0</v>
      </c>
      <c r="I128" s="39"/>
    </row>
    <row r="129" spans="1:9" ht="16.5" thickBot="1">
      <c r="A129" s="294"/>
      <c r="B129" s="299"/>
      <c r="C129" s="198">
        <v>13</v>
      </c>
      <c r="D129" s="51"/>
      <c r="E129" s="40"/>
      <c r="F129" s="41"/>
      <c r="G129" s="42"/>
      <c r="H129" s="161">
        <f t="shared" si="4"/>
        <v>0</v>
      </c>
      <c r="I129" s="43">
        <f>SUM(H127:H129)</f>
        <v>0</v>
      </c>
    </row>
    <row r="130" spans="1:9" ht="16.5" thickTop="1">
      <c r="A130" s="294"/>
      <c r="B130" s="297" t="s">
        <v>7</v>
      </c>
      <c r="C130" s="199">
        <v>14</v>
      </c>
      <c r="D130" s="52"/>
      <c r="E130" s="38"/>
      <c r="F130" s="31"/>
      <c r="G130" s="32"/>
      <c r="H130" s="160">
        <f t="shared" si="4"/>
        <v>0</v>
      </c>
      <c r="I130" s="39"/>
    </row>
    <row r="131" spans="1:9">
      <c r="A131" s="294"/>
      <c r="B131" s="298"/>
      <c r="C131" s="197">
        <v>15</v>
      </c>
      <c r="D131" s="54"/>
      <c r="E131" s="44"/>
      <c r="F131" s="45"/>
      <c r="G131" s="46"/>
      <c r="H131" s="162">
        <f t="shared" si="4"/>
        <v>0</v>
      </c>
      <c r="I131" s="39"/>
    </row>
    <row r="132" spans="1:9">
      <c r="A132" s="294"/>
      <c r="B132" s="298"/>
      <c r="C132" s="197">
        <v>16</v>
      </c>
      <c r="D132" s="88"/>
      <c r="E132" s="48"/>
      <c r="F132" s="49"/>
      <c r="G132" s="50"/>
      <c r="H132" s="162">
        <f t="shared" si="4"/>
        <v>0</v>
      </c>
      <c r="I132" s="39"/>
    </row>
    <row r="133" spans="1:9">
      <c r="A133" s="294"/>
      <c r="B133" s="298"/>
      <c r="C133" s="197">
        <v>17</v>
      </c>
      <c r="D133" s="88"/>
      <c r="E133" s="48"/>
      <c r="F133" s="49"/>
      <c r="G133" s="50"/>
      <c r="H133" s="162">
        <f t="shared" si="4"/>
        <v>0</v>
      </c>
      <c r="I133" s="39"/>
    </row>
    <row r="134" spans="1:9">
      <c r="A134" s="294"/>
      <c r="B134" s="298"/>
      <c r="C134" s="197">
        <v>18</v>
      </c>
      <c r="D134" s="88"/>
      <c r="E134" s="48"/>
      <c r="F134" s="49"/>
      <c r="G134" s="50"/>
      <c r="H134" s="162">
        <f t="shared" si="4"/>
        <v>0</v>
      </c>
      <c r="I134" s="39"/>
    </row>
    <row r="135" spans="1:9">
      <c r="A135" s="294"/>
      <c r="B135" s="298"/>
      <c r="C135" s="197">
        <v>19</v>
      </c>
      <c r="D135" s="88"/>
      <c r="E135" s="48"/>
      <c r="F135" s="49"/>
      <c r="G135" s="50"/>
      <c r="H135" s="162">
        <f t="shared" si="4"/>
        <v>0</v>
      </c>
      <c r="I135" s="39"/>
    </row>
    <row r="136" spans="1:9">
      <c r="A136" s="294"/>
      <c r="B136" s="298"/>
      <c r="C136" s="197">
        <v>20</v>
      </c>
      <c r="D136" s="54"/>
      <c r="E136" s="48"/>
      <c r="F136" s="49"/>
      <c r="G136" s="50"/>
      <c r="H136" s="162">
        <f t="shared" si="4"/>
        <v>0</v>
      </c>
      <c r="I136" s="39"/>
    </row>
    <row r="137" spans="1:9">
      <c r="A137" s="294"/>
      <c r="B137" s="298"/>
      <c r="C137" s="197">
        <v>21</v>
      </c>
      <c r="D137" s="47"/>
      <c r="E137" s="48"/>
      <c r="F137" s="49"/>
      <c r="G137" s="50"/>
      <c r="H137" s="163">
        <f t="shared" si="4"/>
        <v>0</v>
      </c>
      <c r="I137" s="39"/>
    </row>
    <row r="138" spans="1:9" ht="16.5" thickBot="1">
      <c r="A138" s="295"/>
      <c r="B138" s="299"/>
      <c r="C138" s="198">
        <v>22</v>
      </c>
      <c r="D138" s="51"/>
      <c r="E138" s="40"/>
      <c r="F138" s="41"/>
      <c r="G138" s="42"/>
      <c r="H138" s="161">
        <f t="shared" si="4"/>
        <v>0</v>
      </c>
      <c r="I138" s="43">
        <f>SUM(H130:H138)</f>
        <v>0</v>
      </c>
    </row>
    <row r="139" spans="1:9" ht="16.5" thickTop="1">
      <c r="A139" s="296"/>
      <c r="B139" s="297" t="s">
        <v>12</v>
      </c>
      <c r="C139" s="199">
        <v>23</v>
      </c>
      <c r="D139" s="52"/>
      <c r="E139" s="38"/>
      <c r="F139" s="31"/>
      <c r="G139" s="32"/>
      <c r="H139" s="160">
        <f t="shared" si="4"/>
        <v>0</v>
      </c>
      <c r="I139" s="53"/>
    </row>
    <row r="140" spans="1:9">
      <c r="A140" s="171" t="s">
        <v>28</v>
      </c>
      <c r="B140" s="298"/>
      <c r="C140" s="197">
        <v>24</v>
      </c>
      <c r="D140" s="54"/>
      <c r="E140" s="44"/>
      <c r="F140" s="45"/>
      <c r="G140" s="46"/>
      <c r="H140" s="162">
        <f t="shared" si="4"/>
        <v>0</v>
      </c>
      <c r="I140" s="53"/>
    </row>
    <row r="141" spans="1:9">
      <c r="A141" s="172" t="s">
        <v>29</v>
      </c>
      <c r="B141" s="300"/>
      <c r="C141" s="197">
        <v>25</v>
      </c>
      <c r="D141" s="54"/>
      <c r="E141" s="44"/>
      <c r="F141" s="45"/>
      <c r="G141" s="46"/>
      <c r="H141" s="162">
        <f t="shared" si="4"/>
        <v>0</v>
      </c>
      <c r="I141" s="56">
        <f>SUM(H139:H141)</f>
        <v>0</v>
      </c>
    </row>
    <row r="142" spans="1:9">
      <c r="A142" s="290" t="s">
        <v>22</v>
      </c>
      <c r="B142" s="291"/>
      <c r="C142" s="291"/>
      <c r="D142" s="291"/>
      <c r="E142" s="291"/>
      <c r="F142" s="291"/>
      <c r="G142" s="291"/>
      <c r="H142" s="292"/>
      <c r="I142" s="196">
        <f>SUM(H117:H141)</f>
        <v>0</v>
      </c>
    </row>
    <row r="143" spans="1:9">
      <c r="A143" s="169" t="s">
        <v>48</v>
      </c>
      <c r="B143" s="170" t="s">
        <v>18</v>
      </c>
      <c r="C143" s="9" t="s">
        <v>49</v>
      </c>
      <c r="D143" s="115" t="s">
        <v>42</v>
      </c>
      <c r="E143" s="178" t="s">
        <v>0</v>
      </c>
      <c r="F143" s="115" t="s">
        <v>41</v>
      </c>
      <c r="G143" s="8" t="s">
        <v>9</v>
      </c>
      <c r="H143" s="8" t="s">
        <v>1</v>
      </c>
      <c r="I143" s="9" t="s">
        <v>21</v>
      </c>
    </row>
    <row r="144" spans="1:9">
      <c r="A144" s="293" t="s">
        <v>23</v>
      </c>
      <c r="B144" s="301" t="s">
        <v>17</v>
      </c>
      <c r="C144" s="197">
        <v>1</v>
      </c>
      <c r="D144" s="19"/>
      <c r="E144" s="20"/>
      <c r="F144" s="11"/>
      <c r="G144" s="21"/>
      <c r="H144" s="158">
        <f>SUM(E144*G144)</f>
        <v>0</v>
      </c>
      <c r="I144" s="22"/>
    </row>
    <row r="145" spans="1:9">
      <c r="A145" s="294"/>
      <c r="B145" s="298"/>
      <c r="C145" s="197">
        <v>2</v>
      </c>
      <c r="D145" s="19"/>
      <c r="E145" s="20"/>
      <c r="F145" s="11"/>
      <c r="G145" s="21"/>
      <c r="H145" s="158">
        <f t="shared" ref="H145:H148" si="5">SUM(E145*G145)</f>
        <v>0</v>
      </c>
      <c r="I145" s="76"/>
    </row>
    <row r="146" spans="1:9">
      <c r="A146" s="294"/>
      <c r="B146" s="298"/>
      <c r="C146" s="197">
        <v>3</v>
      </c>
      <c r="D146" s="19"/>
      <c r="E146" s="20"/>
      <c r="F146" s="11"/>
      <c r="G146" s="21"/>
      <c r="H146" s="158">
        <f t="shared" si="5"/>
        <v>0</v>
      </c>
      <c r="I146" s="76"/>
    </row>
    <row r="147" spans="1:9">
      <c r="A147" s="294"/>
      <c r="B147" s="298"/>
      <c r="C147" s="197">
        <v>4</v>
      </c>
      <c r="D147" s="19"/>
      <c r="E147" s="20"/>
      <c r="F147" s="11"/>
      <c r="G147" s="21"/>
      <c r="H147" s="158">
        <f t="shared" si="5"/>
        <v>0</v>
      </c>
      <c r="I147" s="24"/>
    </row>
    <row r="148" spans="1:9" ht="16.5" thickBot="1">
      <c r="A148" s="294"/>
      <c r="B148" s="299"/>
      <c r="C148" s="198">
        <v>5</v>
      </c>
      <c r="D148" s="25"/>
      <c r="E148" s="26"/>
      <c r="F148" s="27"/>
      <c r="G148" s="28"/>
      <c r="H148" s="159">
        <f t="shared" si="5"/>
        <v>0</v>
      </c>
      <c r="I148" s="43">
        <f>SUM(H144:H148)</f>
        <v>0</v>
      </c>
    </row>
    <row r="149" spans="1:9" ht="16.5" thickTop="1">
      <c r="A149" s="294"/>
      <c r="B149" s="297" t="s">
        <v>20</v>
      </c>
      <c r="C149" s="199">
        <v>6</v>
      </c>
      <c r="D149" s="29"/>
      <c r="E149" s="38"/>
      <c r="F149" s="31"/>
      <c r="G149" s="32"/>
      <c r="H149" s="160">
        <f t="shared" ref="H149:H168" si="6">SUM(E149*G149)</f>
        <v>0</v>
      </c>
      <c r="I149" s="33"/>
    </row>
    <row r="150" spans="1:9">
      <c r="A150" s="294"/>
      <c r="B150" s="298"/>
      <c r="C150" s="197">
        <v>7</v>
      </c>
      <c r="D150" s="19"/>
      <c r="E150" s="20"/>
      <c r="F150" s="11"/>
      <c r="G150" s="21"/>
      <c r="H150" s="160">
        <f t="shared" si="6"/>
        <v>0</v>
      </c>
      <c r="I150" s="76"/>
    </row>
    <row r="151" spans="1:9">
      <c r="A151" s="294"/>
      <c r="B151" s="298"/>
      <c r="C151" s="197">
        <v>8</v>
      </c>
      <c r="D151" s="19"/>
      <c r="E151" s="20"/>
      <c r="F151" s="11"/>
      <c r="G151" s="21"/>
      <c r="H151" s="160">
        <f t="shared" si="6"/>
        <v>0</v>
      </c>
      <c r="I151" s="76"/>
    </row>
    <row r="152" spans="1:9">
      <c r="A152" s="294"/>
      <c r="B152" s="298"/>
      <c r="C152" s="197">
        <v>9</v>
      </c>
      <c r="D152" s="19"/>
      <c r="E152" s="20"/>
      <c r="F152" s="11"/>
      <c r="G152" s="21"/>
      <c r="H152" s="160">
        <f t="shared" si="6"/>
        <v>0</v>
      </c>
      <c r="I152" s="76"/>
    </row>
    <row r="153" spans="1:9" ht="16.5" thickBot="1">
      <c r="A153" s="294"/>
      <c r="B153" s="299"/>
      <c r="C153" s="198">
        <v>10</v>
      </c>
      <c r="D153" s="86"/>
      <c r="E153" s="34"/>
      <c r="F153" s="35"/>
      <c r="G153" s="36"/>
      <c r="H153" s="161">
        <f t="shared" si="6"/>
        <v>0</v>
      </c>
      <c r="I153" s="43">
        <f>SUM(H149:H153)</f>
        <v>0</v>
      </c>
    </row>
    <row r="154" spans="1:9" ht="16.5" thickTop="1">
      <c r="A154" s="294"/>
      <c r="B154" s="297" t="s">
        <v>19</v>
      </c>
      <c r="C154" s="199">
        <v>11</v>
      </c>
      <c r="D154" s="37"/>
      <c r="E154" s="38"/>
      <c r="F154" s="31"/>
      <c r="G154" s="32"/>
      <c r="H154" s="160">
        <f t="shared" si="6"/>
        <v>0</v>
      </c>
      <c r="I154" s="39"/>
    </row>
    <row r="155" spans="1:9">
      <c r="A155" s="294"/>
      <c r="B155" s="298"/>
      <c r="C155" s="197">
        <v>12</v>
      </c>
      <c r="D155" s="87"/>
      <c r="E155" s="79"/>
      <c r="F155" s="77"/>
      <c r="G155" s="78"/>
      <c r="H155" s="160">
        <f t="shared" si="6"/>
        <v>0</v>
      </c>
      <c r="I155" s="39"/>
    </row>
    <row r="156" spans="1:9" ht="16.5" thickBot="1">
      <c r="A156" s="294"/>
      <c r="B156" s="299"/>
      <c r="C156" s="198">
        <v>13</v>
      </c>
      <c r="D156" s="51"/>
      <c r="E156" s="40"/>
      <c r="F156" s="41"/>
      <c r="G156" s="42"/>
      <c r="H156" s="161">
        <f t="shared" si="6"/>
        <v>0</v>
      </c>
      <c r="I156" s="43">
        <f>SUM(H154:H156)</f>
        <v>0</v>
      </c>
    </row>
    <row r="157" spans="1:9" ht="16.5" thickTop="1">
      <c r="A157" s="294"/>
      <c r="B157" s="297" t="s">
        <v>7</v>
      </c>
      <c r="C157" s="199">
        <v>14</v>
      </c>
      <c r="D157" s="52"/>
      <c r="E157" s="38"/>
      <c r="F157" s="31"/>
      <c r="G157" s="32"/>
      <c r="H157" s="160">
        <f t="shared" si="6"/>
        <v>0</v>
      </c>
      <c r="I157" s="39"/>
    </row>
    <row r="158" spans="1:9">
      <c r="A158" s="294"/>
      <c r="B158" s="298"/>
      <c r="C158" s="197">
        <v>15</v>
      </c>
      <c r="D158" s="54"/>
      <c r="E158" s="44"/>
      <c r="F158" s="45"/>
      <c r="G158" s="46"/>
      <c r="H158" s="162">
        <f t="shared" si="6"/>
        <v>0</v>
      </c>
      <c r="I158" s="39"/>
    </row>
    <row r="159" spans="1:9">
      <c r="A159" s="294"/>
      <c r="B159" s="298"/>
      <c r="C159" s="197">
        <v>16</v>
      </c>
      <c r="D159" s="88"/>
      <c r="E159" s="48"/>
      <c r="F159" s="49"/>
      <c r="G159" s="50"/>
      <c r="H159" s="162">
        <f t="shared" si="6"/>
        <v>0</v>
      </c>
      <c r="I159" s="39"/>
    </row>
    <row r="160" spans="1:9">
      <c r="A160" s="294"/>
      <c r="B160" s="298"/>
      <c r="C160" s="197">
        <v>17</v>
      </c>
      <c r="D160" s="88"/>
      <c r="E160" s="48"/>
      <c r="F160" s="49"/>
      <c r="G160" s="50"/>
      <c r="H160" s="162">
        <f t="shared" si="6"/>
        <v>0</v>
      </c>
      <c r="I160" s="39"/>
    </row>
    <row r="161" spans="1:9">
      <c r="A161" s="294"/>
      <c r="B161" s="298"/>
      <c r="C161" s="197">
        <v>18</v>
      </c>
      <c r="D161" s="88"/>
      <c r="E161" s="48"/>
      <c r="F161" s="49"/>
      <c r="G161" s="50"/>
      <c r="H161" s="162">
        <f t="shared" si="6"/>
        <v>0</v>
      </c>
      <c r="I161" s="39"/>
    </row>
    <row r="162" spans="1:9">
      <c r="A162" s="294"/>
      <c r="B162" s="298"/>
      <c r="C162" s="197">
        <v>19</v>
      </c>
      <c r="D162" s="88"/>
      <c r="E162" s="48"/>
      <c r="F162" s="49"/>
      <c r="G162" s="50"/>
      <c r="H162" s="162">
        <f t="shared" si="6"/>
        <v>0</v>
      </c>
      <c r="I162" s="39"/>
    </row>
    <row r="163" spans="1:9" ht="20.100000000000001" customHeight="1">
      <c r="A163" s="294"/>
      <c r="B163" s="298"/>
      <c r="C163" s="197">
        <v>20</v>
      </c>
      <c r="D163" s="54"/>
      <c r="E163" s="48"/>
      <c r="F163" s="49"/>
      <c r="G163" s="50"/>
      <c r="H163" s="162">
        <f t="shared" si="6"/>
        <v>0</v>
      </c>
      <c r="I163" s="39"/>
    </row>
    <row r="164" spans="1:9">
      <c r="A164" s="294"/>
      <c r="B164" s="298"/>
      <c r="C164" s="197">
        <v>21</v>
      </c>
      <c r="D164" s="47"/>
      <c r="E164" s="48"/>
      <c r="F164" s="49"/>
      <c r="G164" s="50"/>
      <c r="H164" s="163">
        <f t="shared" si="6"/>
        <v>0</v>
      </c>
      <c r="I164" s="39"/>
    </row>
    <row r="165" spans="1:9" ht="20.100000000000001" customHeight="1" thickBot="1">
      <c r="A165" s="295"/>
      <c r="B165" s="299"/>
      <c r="C165" s="198">
        <v>22</v>
      </c>
      <c r="D165" s="51"/>
      <c r="E165" s="40"/>
      <c r="F165" s="41"/>
      <c r="G165" s="42"/>
      <c r="H165" s="161">
        <f t="shared" si="6"/>
        <v>0</v>
      </c>
      <c r="I165" s="43">
        <f>SUM(H157:H165)</f>
        <v>0</v>
      </c>
    </row>
    <row r="166" spans="1:9" ht="20.100000000000001" customHeight="1" thickTop="1">
      <c r="A166" s="296"/>
      <c r="B166" s="297" t="s">
        <v>12</v>
      </c>
      <c r="C166" s="199">
        <v>23</v>
      </c>
      <c r="D166" s="52"/>
      <c r="E166" s="38"/>
      <c r="F166" s="31"/>
      <c r="G166" s="32"/>
      <c r="H166" s="160">
        <f t="shared" si="6"/>
        <v>0</v>
      </c>
      <c r="I166" s="53"/>
    </row>
    <row r="167" spans="1:9" ht="20.100000000000001" customHeight="1">
      <c r="A167" s="171" t="s">
        <v>28</v>
      </c>
      <c r="B167" s="298"/>
      <c r="C167" s="197">
        <v>24</v>
      </c>
      <c r="D167" s="54"/>
      <c r="E167" s="44"/>
      <c r="F167" s="45"/>
      <c r="G167" s="46"/>
      <c r="H167" s="162">
        <f t="shared" si="6"/>
        <v>0</v>
      </c>
      <c r="I167" s="53"/>
    </row>
    <row r="168" spans="1:9" ht="20.100000000000001" customHeight="1">
      <c r="A168" s="172" t="s">
        <v>29</v>
      </c>
      <c r="B168" s="300"/>
      <c r="C168" s="197">
        <v>25</v>
      </c>
      <c r="D168" s="54"/>
      <c r="E168" s="44"/>
      <c r="F168" s="45"/>
      <c r="G168" s="46"/>
      <c r="H168" s="162">
        <f t="shared" si="6"/>
        <v>0</v>
      </c>
      <c r="I168" s="56">
        <f>SUM(H166:H168)</f>
        <v>0</v>
      </c>
    </row>
    <row r="169" spans="1:9" ht="20.100000000000001" customHeight="1">
      <c r="A169" s="290" t="s">
        <v>22</v>
      </c>
      <c r="B169" s="291"/>
      <c r="C169" s="291"/>
      <c r="D169" s="291"/>
      <c r="E169" s="291"/>
      <c r="F169" s="291"/>
      <c r="G169" s="291"/>
      <c r="H169" s="292"/>
      <c r="I169" s="196">
        <f>SUM(H144:H168)</f>
        <v>0</v>
      </c>
    </row>
    <row r="170" spans="1:9" s="23" customFormat="1" ht="20.100000000000001" customHeight="1">
      <c r="A170" s="200"/>
      <c r="B170" s="201"/>
      <c r="C170" s="201"/>
      <c r="D170" s="202"/>
      <c r="E170" s="202"/>
      <c r="F170" s="202"/>
      <c r="G170" s="202"/>
      <c r="H170" s="203"/>
      <c r="I170" s="204"/>
    </row>
    <row r="171" spans="1:9" s="23" customFormat="1" ht="20.100000000000001" customHeight="1">
      <c r="A171" s="205" t="s">
        <v>59</v>
      </c>
      <c r="B171" s="206"/>
      <c r="C171" s="206"/>
      <c r="D171" s="207"/>
      <c r="E171" s="207"/>
      <c r="F171" s="207"/>
      <c r="G171" s="207"/>
      <c r="H171" s="208"/>
      <c r="I171" s="209"/>
    </row>
    <row r="172" spans="1:9" hidden="1">
      <c r="A172" s="169" t="s">
        <v>50</v>
      </c>
      <c r="B172" s="170" t="s">
        <v>18</v>
      </c>
      <c r="C172" s="9" t="s">
        <v>49</v>
      </c>
      <c r="D172" s="115" t="s">
        <v>42</v>
      </c>
      <c r="E172" s="178" t="s">
        <v>0</v>
      </c>
      <c r="F172" s="115" t="s">
        <v>41</v>
      </c>
      <c r="G172" s="8" t="s">
        <v>9</v>
      </c>
      <c r="H172" s="8" t="s">
        <v>1</v>
      </c>
      <c r="I172" s="9" t="s">
        <v>21</v>
      </c>
    </row>
    <row r="173" spans="1:9" hidden="1">
      <c r="A173" s="309" t="s">
        <v>23</v>
      </c>
      <c r="B173" s="313" t="s">
        <v>17</v>
      </c>
      <c r="C173" s="210">
        <v>1</v>
      </c>
      <c r="D173" s="118"/>
      <c r="E173" s="119"/>
      <c r="F173" s="120"/>
      <c r="G173" s="121"/>
      <c r="H173" s="164">
        <f t="shared" ref="H173:H197" si="7">SUM(E173*G173)</f>
        <v>0</v>
      </c>
      <c r="I173" s="22"/>
    </row>
    <row r="174" spans="1:9" hidden="1">
      <c r="A174" s="310"/>
      <c r="B174" s="314"/>
      <c r="C174" s="210">
        <v>2</v>
      </c>
      <c r="D174" s="118"/>
      <c r="E174" s="119"/>
      <c r="F174" s="120"/>
      <c r="G174" s="121"/>
      <c r="H174" s="164">
        <f t="shared" si="7"/>
        <v>0</v>
      </c>
      <c r="I174" s="76"/>
    </row>
    <row r="175" spans="1:9" ht="20.100000000000001" hidden="1" customHeight="1">
      <c r="A175" s="310"/>
      <c r="B175" s="314"/>
      <c r="C175" s="210">
        <v>3</v>
      </c>
      <c r="D175" s="118"/>
      <c r="E175" s="119"/>
      <c r="F175" s="120"/>
      <c r="G175" s="121"/>
      <c r="H175" s="164">
        <f t="shared" si="7"/>
        <v>0</v>
      </c>
      <c r="I175" s="76"/>
    </row>
    <row r="176" spans="1:9" hidden="1">
      <c r="A176" s="310"/>
      <c r="B176" s="314"/>
      <c r="C176" s="210">
        <v>4</v>
      </c>
      <c r="D176" s="118"/>
      <c r="E176" s="119"/>
      <c r="F176" s="120"/>
      <c r="G176" s="121"/>
      <c r="H176" s="164">
        <f t="shared" si="7"/>
        <v>0</v>
      </c>
      <c r="I176" s="24"/>
    </row>
    <row r="177" spans="1:9" ht="16.5" hidden="1" thickBot="1">
      <c r="A177" s="310"/>
      <c r="B177" s="315"/>
      <c r="C177" s="211">
        <v>5</v>
      </c>
      <c r="D177" s="122"/>
      <c r="E177" s="123"/>
      <c r="F177" s="124"/>
      <c r="G177" s="125"/>
      <c r="H177" s="165">
        <f t="shared" si="7"/>
        <v>0</v>
      </c>
      <c r="I177" s="43">
        <f>SUM(H173:H177)</f>
        <v>0</v>
      </c>
    </row>
    <row r="178" spans="1:9" ht="16.5" hidden="1" thickTop="1">
      <c r="A178" s="310"/>
      <c r="B178" s="316" t="s">
        <v>20</v>
      </c>
      <c r="C178" s="212">
        <v>6</v>
      </c>
      <c r="D178" s="126"/>
      <c r="E178" s="134"/>
      <c r="F178" s="128"/>
      <c r="G178" s="129"/>
      <c r="H178" s="166">
        <f t="shared" si="7"/>
        <v>0</v>
      </c>
      <c r="I178" s="33"/>
    </row>
    <row r="179" spans="1:9" hidden="1">
      <c r="A179" s="310"/>
      <c r="B179" s="314"/>
      <c r="C179" s="210">
        <v>7</v>
      </c>
      <c r="D179" s="118"/>
      <c r="E179" s="119"/>
      <c r="F179" s="120"/>
      <c r="G179" s="121"/>
      <c r="H179" s="166">
        <f t="shared" si="7"/>
        <v>0</v>
      </c>
      <c r="I179" s="76"/>
    </row>
    <row r="180" spans="1:9" hidden="1">
      <c r="A180" s="310"/>
      <c r="B180" s="314"/>
      <c r="C180" s="210">
        <v>8</v>
      </c>
      <c r="D180" s="118"/>
      <c r="E180" s="119"/>
      <c r="F180" s="120"/>
      <c r="G180" s="121"/>
      <c r="H180" s="166">
        <f t="shared" si="7"/>
        <v>0</v>
      </c>
      <c r="I180" s="76"/>
    </row>
    <row r="181" spans="1:9" hidden="1">
      <c r="A181" s="310"/>
      <c r="B181" s="314"/>
      <c r="C181" s="210">
        <v>9</v>
      </c>
      <c r="D181" s="118"/>
      <c r="E181" s="119"/>
      <c r="F181" s="120"/>
      <c r="G181" s="121"/>
      <c r="H181" s="166">
        <f t="shared" si="7"/>
        <v>0</v>
      </c>
      <c r="I181" s="76"/>
    </row>
    <row r="182" spans="1:9" ht="16.5" hidden="1" thickBot="1">
      <c r="A182" s="310"/>
      <c r="B182" s="315"/>
      <c r="C182" s="211">
        <v>10</v>
      </c>
      <c r="D182" s="130"/>
      <c r="E182" s="131"/>
      <c r="F182" s="132"/>
      <c r="G182" s="133"/>
      <c r="H182" s="167">
        <f t="shared" si="7"/>
        <v>0</v>
      </c>
      <c r="I182" s="43">
        <f>SUM(H178:H182)</f>
        <v>0</v>
      </c>
    </row>
    <row r="183" spans="1:9" ht="16.5" hidden="1" thickTop="1">
      <c r="A183" s="310"/>
      <c r="B183" s="316" t="s">
        <v>19</v>
      </c>
      <c r="C183" s="212">
        <v>11</v>
      </c>
      <c r="D183" s="37"/>
      <c r="E183" s="134"/>
      <c r="F183" s="128"/>
      <c r="G183" s="129"/>
      <c r="H183" s="166">
        <f t="shared" si="7"/>
        <v>0</v>
      </c>
      <c r="I183" s="39"/>
    </row>
    <row r="184" spans="1:9" hidden="1">
      <c r="A184" s="310"/>
      <c r="B184" s="314"/>
      <c r="C184" s="210">
        <v>12</v>
      </c>
      <c r="D184" s="87"/>
      <c r="E184" s="135"/>
      <c r="F184" s="136"/>
      <c r="G184" s="137"/>
      <c r="H184" s="166">
        <f t="shared" si="7"/>
        <v>0</v>
      </c>
      <c r="I184" s="39"/>
    </row>
    <row r="185" spans="1:9" ht="16.5" hidden="1" thickBot="1">
      <c r="A185" s="310"/>
      <c r="B185" s="315"/>
      <c r="C185" s="211">
        <v>13</v>
      </c>
      <c r="D185" s="130"/>
      <c r="E185" s="123"/>
      <c r="F185" s="124"/>
      <c r="G185" s="125"/>
      <c r="H185" s="167">
        <f t="shared" si="7"/>
        <v>0</v>
      </c>
      <c r="I185" s="43">
        <f>SUM(H183:H185)</f>
        <v>0</v>
      </c>
    </row>
    <row r="186" spans="1:9" ht="16.5" hidden="1" thickTop="1">
      <c r="A186" s="310"/>
      <c r="B186" s="316" t="s">
        <v>7</v>
      </c>
      <c r="C186" s="212">
        <v>14</v>
      </c>
      <c r="D186" s="37"/>
      <c r="E186" s="134"/>
      <c r="F186" s="128"/>
      <c r="G186" s="129"/>
      <c r="H186" s="166">
        <f t="shared" si="7"/>
        <v>0</v>
      </c>
      <c r="I186" s="39"/>
    </row>
    <row r="187" spans="1:9" hidden="1">
      <c r="A187" s="310"/>
      <c r="B187" s="314"/>
      <c r="C187" s="210">
        <v>15</v>
      </c>
      <c r="D187" s="138"/>
      <c r="E187" s="119"/>
      <c r="F187" s="120"/>
      <c r="G187" s="121"/>
      <c r="H187" s="164">
        <f t="shared" si="7"/>
        <v>0</v>
      </c>
      <c r="I187" s="39"/>
    </row>
    <row r="188" spans="1:9" hidden="1">
      <c r="A188" s="310"/>
      <c r="B188" s="314"/>
      <c r="C188" s="210">
        <v>16</v>
      </c>
      <c r="D188" s="87"/>
      <c r="E188" s="139"/>
      <c r="F188" s="140"/>
      <c r="G188" s="141"/>
      <c r="H188" s="164">
        <f t="shared" si="7"/>
        <v>0</v>
      </c>
      <c r="I188" s="39"/>
    </row>
    <row r="189" spans="1:9" hidden="1">
      <c r="A189" s="310"/>
      <c r="B189" s="314"/>
      <c r="C189" s="210">
        <v>17</v>
      </c>
      <c r="D189" s="87"/>
      <c r="E189" s="139"/>
      <c r="F189" s="140"/>
      <c r="G189" s="141"/>
      <c r="H189" s="164">
        <f t="shared" si="7"/>
        <v>0</v>
      </c>
      <c r="I189" s="39"/>
    </row>
    <row r="190" spans="1:9" hidden="1">
      <c r="A190" s="310"/>
      <c r="B190" s="314"/>
      <c r="C190" s="210">
        <v>18</v>
      </c>
      <c r="D190" s="87"/>
      <c r="E190" s="139"/>
      <c r="F190" s="140"/>
      <c r="G190" s="141"/>
      <c r="H190" s="164">
        <f t="shared" si="7"/>
        <v>0</v>
      </c>
      <c r="I190" s="39"/>
    </row>
    <row r="191" spans="1:9" hidden="1">
      <c r="A191" s="310"/>
      <c r="B191" s="314"/>
      <c r="C191" s="210">
        <v>19</v>
      </c>
      <c r="D191" s="87"/>
      <c r="E191" s="139"/>
      <c r="F191" s="140"/>
      <c r="G191" s="141"/>
      <c r="H191" s="164">
        <f t="shared" si="7"/>
        <v>0</v>
      </c>
      <c r="I191" s="39"/>
    </row>
    <row r="192" spans="1:9" hidden="1">
      <c r="A192" s="310"/>
      <c r="B192" s="314"/>
      <c r="C192" s="210">
        <v>20</v>
      </c>
      <c r="D192" s="138"/>
      <c r="E192" s="139"/>
      <c r="F192" s="140"/>
      <c r="G192" s="141"/>
      <c r="H192" s="164">
        <f t="shared" si="7"/>
        <v>0</v>
      </c>
      <c r="I192" s="39"/>
    </row>
    <row r="193" spans="1:9" hidden="1">
      <c r="A193" s="310"/>
      <c r="B193" s="314"/>
      <c r="C193" s="210">
        <v>21</v>
      </c>
      <c r="D193" s="142"/>
      <c r="E193" s="139"/>
      <c r="F193" s="140"/>
      <c r="G193" s="141"/>
      <c r="H193" s="168">
        <f t="shared" si="7"/>
        <v>0</v>
      </c>
      <c r="I193" s="39"/>
    </row>
    <row r="194" spans="1:9" ht="16.5" hidden="1" thickBot="1">
      <c r="A194" s="311"/>
      <c r="B194" s="315"/>
      <c r="C194" s="211">
        <v>22</v>
      </c>
      <c r="D194" s="130"/>
      <c r="E194" s="123"/>
      <c r="F194" s="124"/>
      <c r="G194" s="125"/>
      <c r="H194" s="167">
        <f t="shared" si="7"/>
        <v>0</v>
      </c>
      <c r="I194" s="43">
        <f>SUM(H186:H194)</f>
        <v>0</v>
      </c>
    </row>
    <row r="195" spans="1:9" ht="16.5" hidden="1" thickTop="1">
      <c r="A195" s="312"/>
      <c r="B195" s="316" t="s">
        <v>12</v>
      </c>
      <c r="C195" s="212">
        <v>23</v>
      </c>
      <c r="D195" s="37"/>
      <c r="E195" s="134"/>
      <c r="F195" s="128"/>
      <c r="G195" s="129"/>
      <c r="H195" s="166">
        <f t="shared" si="7"/>
        <v>0</v>
      </c>
      <c r="I195" s="53"/>
    </row>
    <row r="196" spans="1:9" hidden="1">
      <c r="A196" s="176" t="s">
        <v>28</v>
      </c>
      <c r="B196" s="314"/>
      <c r="C196" s="210">
        <v>24</v>
      </c>
      <c r="D196" s="138"/>
      <c r="E196" s="119"/>
      <c r="F196" s="120"/>
      <c r="G196" s="121"/>
      <c r="H196" s="164">
        <f t="shared" si="7"/>
        <v>0</v>
      </c>
      <c r="I196" s="53"/>
    </row>
    <row r="197" spans="1:9" hidden="1">
      <c r="A197" s="177" t="s">
        <v>29</v>
      </c>
      <c r="B197" s="317"/>
      <c r="C197" s="210">
        <v>25</v>
      </c>
      <c r="D197" s="138"/>
      <c r="E197" s="119"/>
      <c r="F197" s="120"/>
      <c r="G197" s="121"/>
      <c r="H197" s="164">
        <f t="shared" si="7"/>
        <v>0</v>
      </c>
      <c r="I197" s="56">
        <f>SUM(H195:H197)</f>
        <v>0</v>
      </c>
    </row>
    <row r="198" spans="1:9" hidden="1">
      <c r="A198" s="290" t="s">
        <v>22</v>
      </c>
      <c r="B198" s="291"/>
      <c r="C198" s="291"/>
      <c r="D198" s="291"/>
      <c r="E198" s="291"/>
      <c r="F198" s="291"/>
      <c r="G198" s="291"/>
      <c r="H198" s="292"/>
      <c r="I198" s="196">
        <f>SUM(H173:H197)</f>
        <v>0</v>
      </c>
    </row>
    <row r="199" spans="1:9" s="23" customFormat="1">
      <c r="A199" s="213"/>
      <c r="B199" s="206"/>
      <c r="C199" s="206"/>
      <c r="D199" s="207"/>
      <c r="E199" s="207"/>
      <c r="F199" s="207"/>
      <c r="G199" s="207"/>
      <c r="H199" s="208"/>
      <c r="I199" s="209"/>
    </row>
    <row r="200" spans="1:9" s="23" customFormat="1">
      <c r="A200" s="200"/>
      <c r="B200" s="201"/>
      <c r="C200" s="201"/>
      <c r="D200" s="202"/>
      <c r="E200" s="202"/>
      <c r="F200" s="202"/>
      <c r="G200" s="202"/>
      <c r="H200" s="203"/>
      <c r="I200" s="204"/>
    </row>
    <row r="201" spans="1:9" s="23" customFormat="1">
      <c r="A201" s="205" t="s">
        <v>59</v>
      </c>
      <c r="B201" s="206"/>
      <c r="C201" s="206"/>
      <c r="D201" s="207"/>
      <c r="E201" s="207"/>
      <c r="F201" s="207"/>
      <c r="G201" s="207"/>
      <c r="H201" s="208"/>
      <c r="I201" s="209"/>
    </row>
    <row r="202" spans="1:9" s="23" customFormat="1" hidden="1">
      <c r="A202" s="169" t="s">
        <v>51</v>
      </c>
      <c r="B202" s="170" t="s">
        <v>18</v>
      </c>
      <c r="C202" s="9" t="s">
        <v>49</v>
      </c>
      <c r="D202" s="115" t="s">
        <v>42</v>
      </c>
      <c r="E202" s="178" t="s">
        <v>0</v>
      </c>
      <c r="F202" s="115" t="s">
        <v>41</v>
      </c>
      <c r="G202" s="8" t="s">
        <v>9</v>
      </c>
      <c r="H202" s="8" t="s">
        <v>1</v>
      </c>
      <c r="I202" s="107" t="s">
        <v>21</v>
      </c>
    </row>
    <row r="203" spans="1:9" s="23" customFormat="1" hidden="1">
      <c r="A203" s="309" t="s">
        <v>23</v>
      </c>
      <c r="B203" s="313" t="s">
        <v>17</v>
      </c>
      <c r="C203" s="210">
        <v>1</v>
      </c>
      <c r="D203" s="118"/>
      <c r="E203" s="119"/>
      <c r="F203" s="120"/>
      <c r="G203" s="121"/>
      <c r="H203" s="164">
        <f t="shared" ref="H203:H227" si="8">SUM(E203*G203)</f>
        <v>0</v>
      </c>
      <c r="I203" s="22"/>
    </row>
    <row r="204" spans="1:9" s="23" customFormat="1" hidden="1">
      <c r="A204" s="310"/>
      <c r="B204" s="314"/>
      <c r="C204" s="210">
        <v>2</v>
      </c>
      <c r="D204" s="118"/>
      <c r="E204" s="119"/>
      <c r="F204" s="120"/>
      <c r="G204" s="121"/>
      <c r="H204" s="164">
        <f t="shared" si="8"/>
        <v>0</v>
      </c>
      <c r="I204" s="76"/>
    </row>
    <row r="205" spans="1:9" s="23" customFormat="1" hidden="1">
      <c r="A205" s="310"/>
      <c r="B205" s="314"/>
      <c r="C205" s="210">
        <v>3</v>
      </c>
      <c r="D205" s="118"/>
      <c r="E205" s="119"/>
      <c r="F205" s="120"/>
      <c r="G205" s="121"/>
      <c r="H205" s="164">
        <f t="shared" si="8"/>
        <v>0</v>
      </c>
      <c r="I205" s="76"/>
    </row>
    <row r="206" spans="1:9" s="23" customFormat="1" hidden="1">
      <c r="A206" s="310"/>
      <c r="B206" s="314"/>
      <c r="C206" s="210">
        <v>4</v>
      </c>
      <c r="D206" s="118"/>
      <c r="E206" s="119"/>
      <c r="F206" s="120"/>
      <c r="G206" s="121"/>
      <c r="H206" s="164">
        <f t="shared" si="8"/>
        <v>0</v>
      </c>
      <c r="I206" s="24"/>
    </row>
    <row r="207" spans="1:9" s="23" customFormat="1" ht="16.5" hidden="1" thickBot="1">
      <c r="A207" s="310"/>
      <c r="B207" s="315"/>
      <c r="C207" s="211">
        <v>5</v>
      </c>
      <c r="D207" s="122"/>
      <c r="E207" s="123"/>
      <c r="F207" s="124"/>
      <c r="G207" s="125"/>
      <c r="H207" s="165">
        <f t="shared" si="8"/>
        <v>0</v>
      </c>
      <c r="I207" s="43">
        <f>SUM(H203:H207)</f>
        <v>0</v>
      </c>
    </row>
    <row r="208" spans="1:9" s="23" customFormat="1" ht="16.5" hidden="1" thickTop="1">
      <c r="A208" s="310"/>
      <c r="B208" s="316" t="s">
        <v>20</v>
      </c>
      <c r="C208" s="212">
        <v>6</v>
      </c>
      <c r="D208" s="126"/>
      <c r="E208" s="134"/>
      <c r="F208" s="128"/>
      <c r="G208" s="129"/>
      <c r="H208" s="166">
        <f t="shared" si="8"/>
        <v>0</v>
      </c>
      <c r="I208" s="76"/>
    </row>
    <row r="209" spans="1:9" s="23" customFormat="1" hidden="1">
      <c r="A209" s="310"/>
      <c r="B209" s="314"/>
      <c r="C209" s="210">
        <v>7</v>
      </c>
      <c r="D209" s="118"/>
      <c r="E209" s="119"/>
      <c r="F209" s="120"/>
      <c r="G209" s="121"/>
      <c r="H209" s="166">
        <f t="shared" si="8"/>
        <v>0</v>
      </c>
      <c r="I209" s="76"/>
    </row>
    <row r="210" spans="1:9" s="23" customFormat="1" hidden="1">
      <c r="A210" s="310"/>
      <c r="B210" s="314"/>
      <c r="C210" s="210">
        <v>8</v>
      </c>
      <c r="D210" s="118"/>
      <c r="E210" s="119"/>
      <c r="F210" s="120"/>
      <c r="G210" s="121"/>
      <c r="H210" s="166">
        <f t="shared" si="8"/>
        <v>0</v>
      </c>
      <c r="I210" s="76"/>
    </row>
    <row r="211" spans="1:9" s="23" customFormat="1" hidden="1">
      <c r="A211" s="310"/>
      <c r="B211" s="314"/>
      <c r="C211" s="210">
        <v>9</v>
      </c>
      <c r="D211" s="118"/>
      <c r="E211" s="119"/>
      <c r="F211" s="120"/>
      <c r="G211" s="121"/>
      <c r="H211" s="166">
        <f t="shared" si="8"/>
        <v>0</v>
      </c>
      <c r="I211" s="76"/>
    </row>
    <row r="212" spans="1:9" s="23" customFormat="1" ht="16.5" hidden="1" thickBot="1">
      <c r="A212" s="310"/>
      <c r="B212" s="315"/>
      <c r="C212" s="211">
        <v>10</v>
      </c>
      <c r="D212" s="130"/>
      <c r="E212" s="131"/>
      <c r="F212" s="132"/>
      <c r="G212" s="133"/>
      <c r="H212" s="167">
        <f t="shared" si="8"/>
        <v>0</v>
      </c>
      <c r="I212" s="43">
        <f>SUM(H208:H212)</f>
        <v>0</v>
      </c>
    </row>
    <row r="213" spans="1:9" s="23" customFormat="1" ht="16.5" hidden="1" thickTop="1">
      <c r="A213" s="310"/>
      <c r="B213" s="316" t="s">
        <v>19</v>
      </c>
      <c r="C213" s="212">
        <v>11</v>
      </c>
      <c r="D213" s="37"/>
      <c r="E213" s="134"/>
      <c r="F213" s="128"/>
      <c r="G213" s="129"/>
      <c r="H213" s="166">
        <f t="shared" si="8"/>
        <v>0</v>
      </c>
      <c r="I213" s="39"/>
    </row>
    <row r="214" spans="1:9" s="23" customFormat="1" hidden="1">
      <c r="A214" s="310"/>
      <c r="B214" s="314"/>
      <c r="C214" s="210">
        <v>12</v>
      </c>
      <c r="D214" s="87"/>
      <c r="E214" s="135"/>
      <c r="F214" s="136"/>
      <c r="G214" s="137"/>
      <c r="H214" s="166">
        <f t="shared" si="8"/>
        <v>0</v>
      </c>
      <c r="I214" s="39"/>
    </row>
    <row r="215" spans="1:9" s="23" customFormat="1" ht="16.5" hidden="1" thickBot="1">
      <c r="A215" s="310"/>
      <c r="B215" s="315"/>
      <c r="C215" s="211">
        <v>13</v>
      </c>
      <c r="D215" s="130"/>
      <c r="E215" s="123"/>
      <c r="F215" s="124"/>
      <c r="G215" s="125"/>
      <c r="H215" s="167">
        <f t="shared" si="8"/>
        <v>0</v>
      </c>
      <c r="I215" s="43">
        <f>SUM(H213:H215)</f>
        <v>0</v>
      </c>
    </row>
    <row r="216" spans="1:9" s="23" customFormat="1" ht="16.5" hidden="1" thickTop="1">
      <c r="A216" s="310"/>
      <c r="B216" s="316" t="s">
        <v>7</v>
      </c>
      <c r="C216" s="212">
        <v>14</v>
      </c>
      <c r="D216" s="37"/>
      <c r="E216" s="134"/>
      <c r="F216" s="128"/>
      <c r="G216" s="129"/>
      <c r="H216" s="166">
        <f t="shared" si="8"/>
        <v>0</v>
      </c>
      <c r="I216" s="39"/>
    </row>
    <row r="217" spans="1:9" s="23" customFormat="1" hidden="1">
      <c r="A217" s="310"/>
      <c r="B217" s="314"/>
      <c r="C217" s="210">
        <v>15</v>
      </c>
      <c r="D217" s="138"/>
      <c r="E217" s="119"/>
      <c r="F217" s="120"/>
      <c r="G217" s="121"/>
      <c r="H217" s="164">
        <f t="shared" si="8"/>
        <v>0</v>
      </c>
      <c r="I217" s="39"/>
    </row>
    <row r="218" spans="1:9" s="23" customFormat="1" hidden="1">
      <c r="A218" s="310"/>
      <c r="B218" s="314"/>
      <c r="C218" s="210">
        <v>16</v>
      </c>
      <c r="D218" s="87"/>
      <c r="E218" s="139"/>
      <c r="F218" s="140"/>
      <c r="G218" s="141"/>
      <c r="H218" s="164">
        <f t="shared" si="8"/>
        <v>0</v>
      </c>
      <c r="I218" s="39"/>
    </row>
    <row r="219" spans="1:9" s="23" customFormat="1" hidden="1">
      <c r="A219" s="310"/>
      <c r="B219" s="314"/>
      <c r="C219" s="210">
        <v>17</v>
      </c>
      <c r="D219" s="87"/>
      <c r="E219" s="139"/>
      <c r="F219" s="140"/>
      <c r="G219" s="141"/>
      <c r="H219" s="164">
        <f t="shared" si="8"/>
        <v>0</v>
      </c>
      <c r="I219" s="39"/>
    </row>
    <row r="220" spans="1:9" s="23" customFormat="1" hidden="1">
      <c r="A220" s="310"/>
      <c r="B220" s="314"/>
      <c r="C220" s="210">
        <v>18</v>
      </c>
      <c r="D220" s="87"/>
      <c r="E220" s="139"/>
      <c r="F220" s="140"/>
      <c r="G220" s="141"/>
      <c r="H220" s="164">
        <f t="shared" si="8"/>
        <v>0</v>
      </c>
      <c r="I220" s="39"/>
    </row>
    <row r="221" spans="1:9" s="23" customFormat="1" hidden="1">
      <c r="A221" s="310"/>
      <c r="B221" s="314"/>
      <c r="C221" s="210">
        <v>19</v>
      </c>
      <c r="D221" s="87"/>
      <c r="E221" s="139"/>
      <c r="F221" s="140"/>
      <c r="G221" s="141"/>
      <c r="H221" s="164">
        <f t="shared" si="8"/>
        <v>0</v>
      </c>
      <c r="I221" s="39"/>
    </row>
    <row r="222" spans="1:9" s="23" customFormat="1" hidden="1">
      <c r="A222" s="310"/>
      <c r="B222" s="314"/>
      <c r="C222" s="210">
        <v>20</v>
      </c>
      <c r="D222" s="138"/>
      <c r="E222" s="139"/>
      <c r="F222" s="140"/>
      <c r="G222" s="141"/>
      <c r="H222" s="164">
        <f t="shared" si="8"/>
        <v>0</v>
      </c>
      <c r="I222" s="39"/>
    </row>
    <row r="223" spans="1:9" s="23" customFormat="1" hidden="1">
      <c r="A223" s="310"/>
      <c r="B223" s="314"/>
      <c r="C223" s="210">
        <v>21</v>
      </c>
      <c r="D223" s="142"/>
      <c r="E223" s="139"/>
      <c r="F223" s="140"/>
      <c r="G223" s="141"/>
      <c r="H223" s="168">
        <f t="shared" si="8"/>
        <v>0</v>
      </c>
      <c r="I223" s="39"/>
    </row>
    <row r="224" spans="1:9" s="23" customFormat="1" ht="16.5" hidden="1" thickBot="1">
      <c r="A224" s="311"/>
      <c r="B224" s="315"/>
      <c r="C224" s="211">
        <v>22</v>
      </c>
      <c r="D224" s="130"/>
      <c r="E224" s="123"/>
      <c r="F224" s="124"/>
      <c r="G224" s="125"/>
      <c r="H224" s="167">
        <f t="shared" si="8"/>
        <v>0</v>
      </c>
      <c r="I224" s="43">
        <f>SUM(H216:H224)</f>
        <v>0</v>
      </c>
    </row>
    <row r="225" spans="1:9" s="23" customFormat="1" ht="16.5" hidden="1" thickTop="1">
      <c r="A225" s="312"/>
      <c r="B225" s="316" t="s">
        <v>12</v>
      </c>
      <c r="C225" s="212">
        <v>23</v>
      </c>
      <c r="D225" s="37"/>
      <c r="E225" s="134"/>
      <c r="F225" s="128"/>
      <c r="G225" s="129"/>
      <c r="H225" s="166">
        <f t="shared" si="8"/>
        <v>0</v>
      </c>
      <c r="I225" s="53"/>
    </row>
    <row r="226" spans="1:9" s="23" customFormat="1" hidden="1">
      <c r="A226" s="176" t="s">
        <v>28</v>
      </c>
      <c r="B226" s="314"/>
      <c r="C226" s="210">
        <v>24</v>
      </c>
      <c r="D226" s="138"/>
      <c r="E226" s="119"/>
      <c r="F226" s="120"/>
      <c r="G226" s="121"/>
      <c r="H226" s="164">
        <f t="shared" si="8"/>
        <v>0</v>
      </c>
      <c r="I226" s="53"/>
    </row>
    <row r="227" spans="1:9" s="23" customFormat="1" hidden="1">
      <c r="A227" s="177" t="s">
        <v>29</v>
      </c>
      <c r="B227" s="317"/>
      <c r="C227" s="210">
        <v>25</v>
      </c>
      <c r="D227" s="138"/>
      <c r="E227" s="119"/>
      <c r="F227" s="120"/>
      <c r="G227" s="121"/>
      <c r="H227" s="164">
        <f t="shared" si="8"/>
        <v>0</v>
      </c>
      <c r="I227" s="53">
        <f>SUM(H225:H227)</f>
        <v>0</v>
      </c>
    </row>
    <row r="228" spans="1:9" s="23" customFormat="1" hidden="1">
      <c r="A228" s="290" t="s">
        <v>22</v>
      </c>
      <c r="B228" s="291"/>
      <c r="C228" s="291"/>
      <c r="D228" s="291"/>
      <c r="E228" s="291"/>
      <c r="F228" s="291"/>
      <c r="G228" s="291"/>
      <c r="H228" s="292"/>
      <c r="I228" s="196">
        <f>SUM(H203:H227)</f>
        <v>0</v>
      </c>
    </row>
    <row r="229" spans="1:9" s="23" customFormat="1">
      <c r="A229" s="227"/>
      <c r="B229" s="207"/>
      <c r="C229" s="207"/>
      <c r="D229" s="207"/>
      <c r="E229" s="207"/>
      <c r="F229" s="207"/>
      <c r="G229" s="207"/>
      <c r="H229" s="208"/>
      <c r="I229" s="214"/>
    </row>
    <row r="230" spans="1:9" s="23" customFormat="1">
      <c r="A230" s="228"/>
      <c r="B230" s="215"/>
      <c r="C230" s="215"/>
      <c r="D230" s="216"/>
      <c r="E230" s="215"/>
      <c r="F230" s="215"/>
      <c r="G230" s="215"/>
      <c r="H230" s="229"/>
      <c r="I230" s="218"/>
    </row>
    <row r="231" spans="1:9" s="23" customFormat="1">
      <c r="A231" s="205" t="s">
        <v>59</v>
      </c>
      <c r="B231" s="206"/>
      <c r="C231" s="206"/>
      <c r="D231" s="207"/>
      <c r="E231" s="207"/>
      <c r="F231" s="207"/>
      <c r="G231" s="207"/>
      <c r="H231" s="208"/>
      <c r="I231" s="209"/>
    </row>
    <row r="232" spans="1:9" s="23" customFormat="1" hidden="1">
      <c r="A232" s="169" t="s">
        <v>111</v>
      </c>
      <c r="B232" s="170" t="s">
        <v>18</v>
      </c>
      <c r="C232" s="9" t="s">
        <v>49</v>
      </c>
      <c r="D232" s="115" t="s">
        <v>42</v>
      </c>
      <c r="E232" s="178" t="s">
        <v>0</v>
      </c>
      <c r="F232" s="115" t="s">
        <v>41</v>
      </c>
      <c r="G232" s="8" t="s">
        <v>9</v>
      </c>
      <c r="H232" s="8" t="s">
        <v>1</v>
      </c>
      <c r="I232" s="107" t="s">
        <v>21</v>
      </c>
    </row>
    <row r="233" spans="1:9" s="23" customFormat="1" hidden="1">
      <c r="A233" s="309" t="s">
        <v>23</v>
      </c>
      <c r="B233" s="313" t="s">
        <v>17</v>
      </c>
      <c r="C233" s="210">
        <v>1</v>
      </c>
      <c r="D233" s="118"/>
      <c r="E233" s="119"/>
      <c r="F233" s="120"/>
      <c r="G233" s="121"/>
      <c r="H233" s="164">
        <f t="shared" ref="H233:H257" si="9">SUM(E233*G233)</f>
        <v>0</v>
      </c>
      <c r="I233" s="22"/>
    </row>
    <row r="234" spans="1:9" s="23" customFormat="1" hidden="1">
      <c r="A234" s="310"/>
      <c r="B234" s="314"/>
      <c r="C234" s="210">
        <v>2</v>
      </c>
      <c r="D234" s="118"/>
      <c r="E234" s="119"/>
      <c r="F234" s="120"/>
      <c r="G234" s="121"/>
      <c r="H234" s="164">
        <f t="shared" si="9"/>
        <v>0</v>
      </c>
      <c r="I234" s="76"/>
    </row>
    <row r="235" spans="1:9" s="23" customFormat="1" hidden="1">
      <c r="A235" s="310"/>
      <c r="B235" s="314"/>
      <c r="C235" s="210">
        <v>3</v>
      </c>
      <c r="D235" s="118"/>
      <c r="E235" s="119"/>
      <c r="F235" s="120"/>
      <c r="G235" s="121"/>
      <c r="H235" s="164">
        <f t="shared" si="9"/>
        <v>0</v>
      </c>
      <c r="I235" s="76"/>
    </row>
    <row r="236" spans="1:9" s="23" customFormat="1" hidden="1">
      <c r="A236" s="310"/>
      <c r="B236" s="314"/>
      <c r="C236" s="210">
        <v>4</v>
      </c>
      <c r="D236" s="118"/>
      <c r="E236" s="119"/>
      <c r="F236" s="120"/>
      <c r="G236" s="121"/>
      <c r="H236" s="164">
        <f t="shared" si="9"/>
        <v>0</v>
      </c>
      <c r="I236" s="24"/>
    </row>
    <row r="237" spans="1:9" s="23" customFormat="1" ht="16.5" hidden="1" thickBot="1">
      <c r="A237" s="310"/>
      <c r="B237" s="315"/>
      <c r="C237" s="211">
        <v>5</v>
      </c>
      <c r="D237" s="122"/>
      <c r="E237" s="123"/>
      <c r="F237" s="124"/>
      <c r="G237" s="125"/>
      <c r="H237" s="165">
        <f t="shared" si="9"/>
        <v>0</v>
      </c>
      <c r="I237" s="43">
        <f>SUM(H233:H237)</f>
        <v>0</v>
      </c>
    </row>
    <row r="238" spans="1:9" s="23" customFormat="1" ht="16.5" hidden="1" thickTop="1">
      <c r="A238" s="310"/>
      <c r="B238" s="316" t="s">
        <v>20</v>
      </c>
      <c r="C238" s="212">
        <v>6</v>
      </c>
      <c r="D238" s="126"/>
      <c r="E238" s="134"/>
      <c r="F238" s="128"/>
      <c r="G238" s="129"/>
      <c r="H238" s="166">
        <f t="shared" si="9"/>
        <v>0</v>
      </c>
      <c r="I238" s="76"/>
    </row>
    <row r="239" spans="1:9" s="23" customFormat="1" hidden="1">
      <c r="A239" s="310"/>
      <c r="B239" s="314"/>
      <c r="C239" s="210">
        <v>7</v>
      </c>
      <c r="D239" s="118"/>
      <c r="E239" s="119"/>
      <c r="F239" s="120"/>
      <c r="G239" s="121"/>
      <c r="H239" s="166">
        <f t="shared" si="9"/>
        <v>0</v>
      </c>
      <c r="I239" s="76"/>
    </row>
    <row r="240" spans="1:9" s="23" customFormat="1" hidden="1">
      <c r="A240" s="310"/>
      <c r="B240" s="314"/>
      <c r="C240" s="210">
        <v>8</v>
      </c>
      <c r="D240" s="118"/>
      <c r="E240" s="119"/>
      <c r="F240" s="120"/>
      <c r="G240" s="121"/>
      <c r="H240" s="166">
        <f t="shared" si="9"/>
        <v>0</v>
      </c>
      <c r="I240" s="76"/>
    </row>
    <row r="241" spans="1:9" s="23" customFormat="1" hidden="1">
      <c r="A241" s="310"/>
      <c r="B241" s="314"/>
      <c r="C241" s="210">
        <v>9</v>
      </c>
      <c r="D241" s="118"/>
      <c r="E241" s="119"/>
      <c r="F241" s="120"/>
      <c r="G241" s="121"/>
      <c r="H241" s="166">
        <f t="shared" si="9"/>
        <v>0</v>
      </c>
      <c r="I241" s="76"/>
    </row>
    <row r="242" spans="1:9" s="23" customFormat="1" ht="16.5" hidden="1" thickBot="1">
      <c r="A242" s="310"/>
      <c r="B242" s="315"/>
      <c r="C242" s="211">
        <v>10</v>
      </c>
      <c r="D242" s="130"/>
      <c r="E242" s="131"/>
      <c r="F242" s="132"/>
      <c r="G242" s="133"/>
      <c r="H242" s="167">
        <f t="shared" si="9"/>
        <v>0</v>
      </c>
      <c r="I242" s="43">
        <f>SUM(H238:H242)</f>
        <v>0</v>
      </c>
    </row>
    <row r="243" spans="1:9" s="23" customFormat="1" ht="16.5" hidden="1" thickTop="1">
      <c r="A243" s="310"/>
      <c r="B243" s="316" t="s">
        <v>19</v>
      </c>
      <c r="C243" s="212">
        <v>11</v>
      </c>
      <c r="D243" s="37"/>
      <c r="E243" s="134"/>
      <c r="F243" s="128"/>
      <c r="G243" s="129"/>
      <c r="H243" s="166">
        <f t="shared" si="9"/>
        <v>0</v>
      </c>
      <c r="I243" s="39"/>
    </row>
    <row r="244" spans="1:9" s="23" customFormat="1" hidden="1">
      <c r="A244" s="310"/>
      <c r="B244" s="314"/>
      <c r="C244" s="210">
        <v>12</v>
      </c>
      <c r="D244" s="87"/>
      <c r="E244" s="135"/>
      <c r="F244" s="136"/>
      <c r="G244" s="137"/>
      <c r="H244" s="166">
        <f t="shared" si="9"/>
        <v>0</v>
      </c>
      <c r="I244" s="39"/>
    </row>
    <row r="245" spans="1:9" s="23" customFormat="1" ht="16.5" hidden="1" thickBot="1">
      <c r="A245" s="310"/>
      <c r="B245" s="315"/>
      <c r="C245" s="211">
        <v>13</v>
      </c>
      <c r="D245" s="130"/>
      <c r="E245" s="123"/>
      <c r="F245" s="124"/>
      <c r="G245" s="125"/>
      <c r="H245" s="167">
        <f t="shared" si="9"/>
        <v>0</v>
      </c>
      <c r="I245" s="43">
        <f>SUM(H243:H245)</f>
        <v>0</v>
      </c>
    </row>
    <row r="246" spans="1:9" s="23" customFormat="1" ht="16.5" hidden="1" thickTop="1">
      <c r="A246" s="310"/>
      <c r="B246" s="316" t="s">
        <v>7</v>
      </c>
      <c r="C246" s="212">
        <v>14</v>
      </c>
      <c r="D246" s="37"/>
      <c r="E246" s="134"/>
      <c r="F246" s="128"/>
      <c r="G246" s="129"/>
      <c r="H246" s="166">
        <f t="shared" si="9"/>
        <v>0</v>
      </c>
      <c r="I246" s="39"/>
    </row>
    <row r="247" spans="1:9" s="23" customFormat="1" hidden="1">
      <c r="A247" s="310"/>
      <c r="B247" s="314"/>
      <c r="C247" s="210">
        <v>15</v>
      </c>
      <c r="D247" s="138"/>
      <c r="E247" s="119"/>
      <c r="F247" s="120"/>
      <c r="G247" s="121"/>
      <c r="H247" s="164">
        <f t="shared" si="9"/>
        <v>0</v>
      </c>
      <c r="I247" s="39"/>
    </row>
    <row r="248" spans="1:9" s="23" customFormat="1" hidden="1">
      <c r="A248" s="310"/>
      <c r="B248" s="314"/>
      <c r="C248" s="210">
        <v>16</v>
      </c>
      <c r="D248" s="87"/>
      <c r="E248" s="139"/>
      <c r="F248" s="140"/>
      <c r="G248" s="141"/>
      <c r="H248" s="164">
        <f t="shared" si="9"/>
        <v>0</v>
      </c>
      <c r="I248" s="39"/>
    </row>
    <row r="249" spans="1:9" s="23" customFormat="1" hidden="1">
      <c r="A249" s="310"/>
      <c r="B249" s="314"/>
      <c r="C249" s="210">
        <v>17</v>
      </c>
      <c r="D249" s="87"/>
      <c r="E249" s="139"/>
      <c r="F249" s="140"/>
      <c r="G249" s="141"/>
      <c r="H249" s="164">
        <f t="shared" si="9"/>
        <v>0</v>
      </c>
      <c r="I249" s="39"/>
    </row>
    <row r="250" spans="1:9" s="23" customFormat="1" hidden="1">
      <c r="A250" s="310"/>
      <c r="B250" s="314"/>
      <c r="C250" s="210">
        <v>18</v>
      </c>
      <c r="D250" s="87"/>
      <c r="E250" s="139"/>
      <c r="F250" s="140"/>
      <c r="G250" s="141"/>
      <c r="H250" s="164">
        <f t="shared" si="9"/>
        <v>0</v>
      </c>
      <c r="I250" s="39"/>
    </row>
    <row r="251" spans="1:9" s="23" customFormat="1" hidden="1">
      <c r="A251" s="310"/>
      <c r="B251" s="314"/>
      <c r="C251" s="210">
        <v>19</v>
      </c>
      <c r="D251" s="87"/>
      <c r="E251" s="139"/>
      <c r="F251" s="140"/>
      <c r="G251" s="141"/>
      <c r="H251" s="164">
        <f t="shared" si="9"/>
        <v>0</v>
      </c>
      <c r="I251" s="39"/>
    </row>
    <row r="252" spans="1:9" s="23" customFormat="1" hidden="1">
      <c r="A252" s="310"/>
      <c r="B252" s="314"/>
      <c r="C252" s="210">
        <v>20</v>
      </c>
      <c r="D252" s="138"/>
      <c r="E252" s="139"/>
      <c r="F252" s="140"/>
      <c r="G252" s="141"/>
      <c r="H252" s="164">
        <f t="shared" si="9"/>
        <v>0</v>
      </c>
      <c r="I252" s="39"/>
    </row>
    <row r="253" spans="1:9" s="23" customFormat="1" hidden="1">
      <c r="A253" s="310"/>
      <c r="B253" s="314"/>
      <c r="C253" s="210">
        <v>21</v>
      </c>
      <c r="D253" s="142"/>
      <c r="E253" s="139"/>
      <c r="F253" s="140"/>
      <c r="G253" s="141"/>
      <c r="H253" s="168">
        <f t="shared" si="9"/>
        <v>0</v>
      </c>
      <c r="I253" s="39"/>
    </row>
    <row r="254" spans="1:9" s="23" customFormat="1" ht="16.5" hidden="1" thickBot="1">
      <c r="A254" s="311"/>
      <c r="B254" s="315"/>
      <c r="C254" s="211">
        <v>22</v>
      </c>
      <c r="D254" s="130"/>
      <c r="E254" s="123"/>
      <c r="F254" s="124"/>
      <c r="G254" s="125"/>
      <c r="H254" s="167">
        <f t="shared" si="9"/>
        <v>0</v>
      </c>
      <c r="I254" s="43">
        <f>SUM(H246:H254)</f>
        <v>0</v>
      </c>
    </row>
    <row r="255" spans="1:9" s="23" customFormat="1" ht="16.5" hidden="1" thickTop="1">
      <c r="A255" s="312"/>
      <c r="B255" s="316" t="s">
        <v>12</v>
      </c>
      <c r="C255" s="212">
        <v>23</v>
      </c>
      <c r="D255" s="37"/>
      <c r="E255" s="134"/>
      <c r="F255" s="128"/>
      <c r="G255" s="129"/>
      <c r="H255" s="166">
        <f t="shared" si="9"/>
        <v>0</v>
      </c>
      <c r="I255" s="53"/>
    </row>
    <row r="256" spans="1:9" s="23" customFormat="1" hidden="1">
      <c r="A256" s="176" t="s">
        <v>28</v>
      </c>
      <c r="B256" s="314"/>
      <c r="C256" s="210">
        <v>24</v>
      </c>
      <c r="D256" s="138"/>
      <c r="E256" s="119"/>
      <c r="F256" s="120"/>
      <c r="G256" s="121"/>
      <c r="H256" s="164">
        <f t="shared" si="9"/>
        <v>0</v>
      </c>
      <c r="I256" s="53"/>
    </row>
    <row r="257" spans="1:9" s="23" customFormat="1" hidden="1">
      <c r="A257" s="177" t="s">
        <v>29</v>
      </c>
      <c r="B257" s="317"/>
      <c r="C257" s="210">
        <v>25</v>
      </c>
      <c r="D257" s="138"/>
      <c r="E257" s="119"/>
      <c r="F257" s="120"/>
      <c r="G257" s="121"/>
      <c r="H257" s="164">
        <f t="shared" si="9"/>
        <v>0</v>
      </c>
      <c r="I257" s="53">
        <f>SUM(H255:H257)</f>
        <v>0</v>
      </c>
    </row>
    <row r="258" spans="1:9" s="23" customFormat="1" hidden="1">
      <c r="A258" s="290" t="s">
        <v>22</v>
      </c>
      <c r="B258" s="291"/>
      <c r="C258" s="291"/>
      <c r="D258" s="291"/>
      <c r="E258" s="291"/>
      <c r="F258" s="291"/>
      <c r="G258" s="291"/>
      <c r="H258" s="292"/>
      <c r="I258" s="196">
        <f>SUM(H233:H257)</f>
        <v>0</v>
      </c>
    </row>
    <row r="259" spans="1:9" s="23" customFormat="1">
      <c r="A259" s="227"/>
      <c r="B259" s="207"/>
      <c r="C259" s="207"/>
      <c r="D259" s="207"/>
      <c r="E259" s="207"/>
      <c r="F259" s="207"/>
      <c r="G259" s="207"/>
      <c r="H259" s="208"/>
      <c r="I259" s="214"/>
    </row>
    <row r="260" spans="1:9" s="23" customFormat="1">
      <c r="A260" s="228"/>
      <c r="B260" s="215"/>
      <c r="C260" s="215"/>
      <c r="D260" s="216"/>
      <c r="E260" s="215"/>
      <c r="F260" s="215"/>
      <c r="G260" s="215"/>
      <c r="H260" s="229"/>
      <c r="I260" s="218"/>
    </row>
    <row r="261" spans="1:9" s="23" customFormat="1">
      <c r="A261" s="205" t="s">
        <v>59</v>
      </c>
      <c r="B261" s="206"/>
      <c r="C261" s="206"/>
      <c r="D261" s="207"/>
      <c r="E261" s="207"/>
      <c r="F261" s="207"/>
      <c r="G261" s="207"/>
      <c r="H261" s="208"/>
      <c r="I261" s="209"/>
    </row>
    <row r="262" spans="1:9" s="23" customFormat="1" hidden="1">
      <c r="A262" s="169" t="s">
        <v>110</v>
      </c>
      <c r="B262" s="170" t="s">
        <v>18</v>
      </c>
      <c r="C262" s="9" t="s">
        <v>49</v>
      </c>
      <c r="D262" s="115" t="s">
        <v>42</v>
      </c>
      <c r="E262" s="178" t="s">
        <v>0</v>
      </c>
      <c r="F262" s="115" t="s">
        <v>41</v>
      </c>
      <c r="G262" s="8" t="s">
        <v>9</v>
      </c>
      <c r="H262" s="8" t="s">
        <v>1</v>
      </c>
      <c r="I262" s="107" t="s">
        <v>21</v>
      </c>
    </row>
    <row r="263" spans="1:9" s="23" customFormat="1" hidden="1">
      <c r="A263" s="309" t="s">
        <v>23</v>
      </c>
      <c r="B263" s="313" t="s">
        <v>17</v>
      </c>
      <c r="C263" s="210">
        <v>1</v>
      </c>
      <c r="D263" s="118"/>
      <c r="E263" s="119"/>
      <c r="F263" s="120"/>
      <c r="G263" s="121"/>
      <c r="H263" s="164">
        <f t="shared" ref="H263:H287" si="10">SUM(E263*G263)</f>
        <v>0</v>
      </c>
      <c r="I263" s="22"/>
    </row>
    <row r="264" spans="1:9" s="23" customFormat="1" hidden="1">
      <c r="A264" s="310"/>
      <c r="B264" s="314"/>
      <c r="C264" s="210">
        <v>2</v>
      </c>
      <c r="D264" s="118"/>
      <c r="E264" s="119"/>
      <c r="F264" s="120"/>
      <c r="G264" s="121"/>
      <c r="H264" s="164">
        <f t="shared" si="10"/>
        <v>0</v>
      </c>
      <c r="I264" s="76"/>
    </row>
    <row r="265" spans="1:9" s="23" customFormat="1" hidden="1">
      <c r="A265" s="310"/>
      <c r="B265" s="314"/>
      <c r="C265" s="210">
        <v>3</v>
      </c>
      <c r="D265" s="118"/>
      <c r="E265" s="119"/>
      <c r="F265" s="120"/>
      <c r="G265" s="121"/>
      <c r="H265" s="164">
        <f t="shared" si="10"/>
        <v>0</v>
      </c>
      <c r="I265" s="76"/>
    </row>
    <row r="266" spans="1:9" s="23" customFormat="1" hidden="1">
      <c r="A266" s="310"/>
      <c r="B266" s="314"/>
      <c r="C266" s="210">
        <v>4</v>
      </c>
      <c r="D266" s="118"/>
      <c r="E266" s="119"/>
      <c r="F266" s="120"/>
      <c r="G266" s="121"/>
      <c r="H266" s="164">
        <f t="shared" si="10"/>
        <v>0</v>
      </c>
      <c r="I266" s="24"/>
    </row>
    <row r="267" spans="1:9" s="23" customFormat="1" ht="16.5" hidden="1" thickBot="1">
      <c r="A267" s="310"/>
      <c r="B267" s="315"/>
      <c r="C267" s="211">
        <v>5</v>
      </c>
      <c r="D267" s="122"/>
      <c r="E267" s="123"/>
      <c r="F267" s="124"/>
      <c r="G267" s="125"/>
      <c r="H267" s="165">
        <f t="shared" si="10"/>
        <v>0</v>
      </c>
      <c r="I267" s="43">
        <f>SUM(H263:H267)</f>
        <v>0</v>
      </c>
    </row>
    <row r="268" spans="1:9" s="23" customFormat="1" ht="16.5" hidden="1" thickTop="1">
      <c r="A268" s="310"/>
      <c r="B268" s="316" t="s">
        <v>20</v>
      </c>
      <c r="C268" s="212">
        <v>6</v>
      </c>
      <c r="D268" s="126"/>
      <c r="E268" s="134"/>
      <c r="F268" s="128"/>
      <c r="G268" s="129"/>
      <c r="H268" s="166">
        <f t="shared" si="10"/>
        <v>0</v>
      </c>
      <c r="I268" s="76"/>
    </row>
    <row r="269" spans="1:9" s="23" customFormat="1" hidden="1">
      <c r="A269" s="310"/>
      <c r="B269" s="314"/>
      <c r="C269" s="210">
        <v>7</v>
      </c>
      <c r="D269" s="118"/>
      <c r="E269" s="119"/>
      <c r="F269" s="120"/>
      <c r="G269" s="121"/>
      <c r="H269" s="166">
        <f t="shared" si="10"/>
        <v>0</v>
      </c>
      <c r="I269" s="76"/>
    </row>
    <row r="270" spans="1:9" s="23" customFormat="1" hidden="1">
      <c r="A270" s="310"/>
      <c r="B270" s="314"/>
      <c r="C270" s="210">
        <v>8</v>
      </c>
      <c r="D270" s="118"/>
      <c r="E270" s="119"/>
      <c r="F270" s="120"/>
      <c r="G270" s="121"/>
      <c r="H270" s="166">
        <f t="shared" si="10"/>
        <v>0</v>
      </c>
      <c r="I270" s="76"/>
    </row>
    <row r="271" spans="1:9" s="23" customFormat="1" hidden="1">
      <c r="A271" s="310"/>
      <c r="B271" s="314"/>
      <c r="C271" s="210">
        <v>9</v>
      </c>
      <c r="D271" s="118"/>
      <c r="E271" s="119"/>
      <c r="F271" s="120"/>
      <c r="G271" s="121"/>
      <c r="H271" s="166">
        <f t="shared" si="10"/>
        <v>0</v>
      </c>
      <c r="I271" s="76"/>
    </row>
    <row r="272" spans="1:9" s="23" customFormat="1" ht="16.5" hidden="1" thickBot="1">
      <c r="A272" s="310"/>
      <c r="B272" s="315"/>
      <c r="C272" s="211">
        <v>10</v>
      </c>
      <c r="D272" s="130"/>
      <c r="E272" s="131"/>
      <c r="F272" s="132"/>
      <c r="G272" s="133"/>
      <c r="H272" s="167">
        <f t="shared" si="10"/>
        <v>0</v>
      </c>
      <c r="I272" s="43">
        <f>SUM(H268:H272)</f>
        <v>0</v>
      </c>
    </row>
    <row r="273" spans="1:9" s="23" customFormat="1" ht="16.5" hidden="1" thickTop="1">
      <c r="A273" s="310"/>
      <c r="B273" s="316" t="s">
        <v>19</v>
      </c>
      <c r="C273" s="212">
        <v>11</v>
      </c>
      <c r="D273" s="37"/>
      <c r="E273" s="134"/>
      <c r="F273" s="128"/>
      <c r="G273" s="129"/>
      <c r="H273" s="166">
        <f t="shared" si="10"/>
        <v>0</v>
      </c>
      <c r="I273" s="39"/>
    </row>
    <row r="274" spans="1:9" s="23" customFormat="1" hidden="1">
      <c r="A274" s="310"/>
      <c r="B274" s="314"/>
      <c r="C274" s="210">
        <v>12</v>
      </c>
      <c r="D274" s="87"/>
      <c r="E274" s="135"/>
      <c r="F274" s="136"/>
      <c r="G274" s="137"/>
      <c r="H274" s="166">
        <f t="shared" si="10"/>
        <v>0</v>
      </c>
      <c r="I274" s="39"/>
    </row>
    <row r="275" spans="1:9" s="23" customFormat="1" ht="16.5" hidden="1" thickBot="1">
      <c r="A275" s="310"/>
      <c r="B275" s="315"/>
      <c r="C275" s="211">
        <v>13</v>
      </c>
      <c r="D275" s="130"/>
      <c r="E275" s="123"/>
      <c r="F275" s="124"/>
      <c r="G275" s="125"/>
      <c r="H275" s="167">
        <f t="shared" si="10"/>
        <v>0</v>
      </c>
      <c r="I275" s="43">
        <f>SUM(H273:H275)</f>
        <v>0</v>
      </c>
    </row>
    <row r="276" spans="1:9" s="23" customFormat="1" ht="16.5" hidden="1" thickTop="1">
      <c r="A276" s="310"/>
      <c r="B276" s="316" t="s">
        <v>7</v>
      </c>
      <c r="C276" s="212">
        <v>14</v>
      </c>
      <c r="D276" s="37"/>
      <c r="E276" s="134"/>
      <c r="F276" s="128"/>
      <c r="G276" s="129"/>
      <c r="H276" s="166">
        <f t="shared" si="10"/>
        <v>0</v>
      </c>
      <c r="I276" s="39"/>
    </row>
    <row r="277" spans="1:9" s="23" customFormat="1" hidden="1">
      <c r="A277" s="310"/>
      <c r="B277" s="314"/>
      <c r="C277" s="210">
        <v>15</v>
      </c>
      <c r="D277" s="138"/>
      <c r="E277" s="119"/>
      <c r="F277" s="120"/>
      <c r="G277" s="121"/>
      <c r="H277" s="164">
        <f t="shared" si="10"/>
        <v>0</v>
      </c>
      <c r="I277" s="39"/>
    </row>
    <row r="278" spans="1:9" s="23" customFormat="1" hidden="1">
      <c r="A278" s="310"/>
      <c r="B278" s="314"/>
      <c r="C278" s="210">
        <v>16</v>
      </c>
      <c r="D278" s="87"/>
      <c r="E278" s="139"/>
      <c r="F278" s="140"/>
      <c r="G278" s="141"/>
      <c r="H278" s="164">
        <f t="shared" si="10"/>
        <v>0</v>
      </c>
      <c r="I278" s="39"/>
    </row>
    <row r="279" spans="1:9" s="23" customFormat="1" hidden="1">
      <c r="A279" s="310"/>
      <c r="B279" s="314"/>
      <c r="C279" s="210">
        <v>17</v>
      </c>
      <c r="D279" s="87"/>
      <c r="E279" s="139"/>
      <c r="F279" s="140"/>
      <c r="G279" s="141"/>
      <c r="H279" s="164">
        <f t="shared" si="10"/>
        <v>0</v>
      </c>
      <c r="I279" s="39"/>
    </row>
    <row r="280" spans="1:9" s="23" customFormat="1" hidden="1">
      <c r="A280" s="310"/>
      <c r="B280" s="314"/>
      <c r="C280" s="210">
        <v>18</v>
      </c>
      <c r="D280" s="87"/>
      <c r="E280" s="139"/>
      <c r="F280" s="140"/>
      <c r="G280" s="141"/>
      <c r="H280" s="164">
        <f t="shared" si="10"/>
        <v>0</v>
      </c>
      <c r="I280" s="39"/>
    </row>
    <row r="281" spans="1:9" s="23" customFormat="1" hidden="1">
      <c r="A281" s="310"/>
      <c r="B281" s="314"/>
      <c r="C281" s="210">
        <v>19</v>
      </c>
      <c r="D281" s="87"/>
      <c r="E281" s="139"/>
      <c r="F281" s="140"/>
      <c r="G281" s="141"/>
      <c r="H281" s="164">
        <f t="shared" si="10"/>
        <v>0</v>
      </c>
      <c r="I281" s="39"/>
    </row>
    <row r="282" spans="1:9" s="23" customFormat="1" hidden="1">
      <c r="A282" s="310"/>
      <c r="B282" s="314"/>
      <c r="C282" s="210">
        <v>20</v>
      </c>
      <c r="D282" s="138"/>
      <c r="E282" s="139"/>
      <c r="F282" s="140"/>
      <c r="G282" s="141"/>
      <c r="H282" s="164">
        <f t="shared" si="10"/>
        <v>0</v>
      </c>
      <c r="I282" s="39"/>
    </row>
    <row r="283" spans="1:9" s="23" customFormat="1" hidden="1">
      <c r="A283" s="310"/>
      <c r="B283" s="314"/>
      <c r="C283" s="210">
        <v>21</v>
      </c>
      <c r="D283" s="142"/>
      <c r="E283" s="139"/>
      <c r="F283" s="140"/>
      <c r="G283" s="141"/>
      <c r="H283" s="168">
        <f t="shared" si="10"/>
        <v>0</v>
      </c>
      <c r="I283" s="39"/>
    </row>
    <row r="284" spans="1:9" s="23" customFormat="1" ht="16.5" hidden="1" thickBot="1">
      <c r="A284" s="311"/>
      <c r="B284" s="315"/>
      <c r="C284" s="211">
        <v>22</v>
      </c>
      <c r="D284" s="130"/>
      <c r="E284" s="123"/>
      <c r="F284" s="124"/>
      <c r="G284" s="125"/>
      <c r="H284" s="167">
        <f t="shared" si="10"/>
        <v>0</v>
      </c>
      <c r="I284" s="43">
        <f>SUM(H276:H284)</f>
        <v>0</v>
      </c>
    </row>
    <row r="285" spans="1:9" s="23" customFormat="1" ht="16.5" hidden="1" thickTop="1">
      <c r="A285" s="312"/>
      <c r="B285" s="316" t="s">
        <v>12</v>
      </c>
      <c r="C285" s="212">
        <v>23</v>
      </c>
      <c r="D285" s="37"/>
      <c r="E285" s="134"/>
      <c r="F285" s="128"/>
      <c r="G285" s="129"/>
      <c r="H285" s="166">
        <f t="shared" si="10"/>
        <v>0</v>
      </c>
      <c r="I285" s="53"/>
    </row>
    <row r="286" spans="1:9" s="23" customFormat="1" hidden="1">
      <c r="A286" s="176" t="s">
        <v>28</v>
      </c>
      <c r="B286" s="314"/>
      <c r="C286" s="210">
        <v>24</v>
      </c>
      <c r="D286" s="138"/>
      <c r="E286" s="119"/>
      <c r="F286" s="120"/>
      <c r="G286" s="121"/>
      <c r="H286" s="164">
        <f t="shared" si="10"/>
        <v>0</v>
      </c>
      <c r="I286" s="53"/>
    </row>
    <row r="287" spans="1:9" s="23" customFormat="1" hidden="1">
      <c r="A287" s="177" t="s">
        <v>29</v>
      </c>
      <c r="B287" s="317"/>
      <c r="C287" s="210">
        <v>25</v>
      </c>
      <c r="D287" s="138"/>
      <c r="E287" s="119"/>
      <c r="F287" s="120"/>
      <c r="G287" s="121"/>
      <c r="H287" s="164">
        <f t="shared" si="10"/>
        <v>0</v>
      </c>
      <c r="I287" s="53">
        <f>SUM(H285:H287)</f>
        <v>0</v>
      </c>
    </row>
    <row r="288" spans="1:9" s="23" customFormat="1" hidden="1">
      <c r="A288" s="290" t="s">
        <v>22</v>
      </c>
      <c r="B288" s="291"/>
      <c r="C288" s="291"/>
      <c r="D288" s="291"/>
      <c r="E288" s="291"/>
      <c r="F288" s="291"/>
      <c r="G288" s="291"/>
      <c r="H288" s="292"/>
      <c r="I288" s="196">
        <f>SUM(H263:H287)</f>
        <v>0</v>
      </c>
    </row>
    <row r="289" spans="1:9" s="23" customFormat="1">
      <c r="A289" s="227"/>
      <c r="B289" s="207"/>
      <c r="C289" s="207"/>
      <c r="D289" s="207"/>
      <c r="E289" s="207"/>
      <c r="F289" s="207"/>
      <c r="G289" s="207"/>
      <c r="H289" s="208"/>
      <c r="I289" s="214"/>
    </row>
    <row r="290" spans="1:9" s="23" customFormat="1">
      <c r="A290" s="10"/>
      <c r="B290" s="215"/>
      <c r="C290" s="215"/>
      <c r="D290" s="216"/>
      <c r="E290" s="215"/>
      <c r="F290" s="215"/>
      <c r="G290" s="215"/>
      <c r="H290" s="217"/>
      <c r="I290" s="219"/>
    </row>
    <row r="291" spans="1:9" s="23" customFormat="1">
      <c r="A291" s="10"/>
      <c r="B291" s="215"/>
      <c r="C291" s="215"/>
      <c r="D291" s="216"/>
      <c r="E291" s="215"/>
      <c r="F291" s="215"/>
      <c r="G291" s="215"/>
      <c r="H291" s="217"/>
      <c r="I291" s="219"/>
    </row>
    <row r="292" spans="1:9">
      <c r="A292" s="10"/>
      <c r="B292" s="215"/>
      <c r="C292" s="215"/>
      <c r="D292" s="216"/>
      <c r="E292" s="215"/>
      <c r="F292" s="215"/>
      <c r="G292" s="215"/>
      <c r="H292" s="217"/>
      <c r="I292" s="219"/>
    </row>
    <row r="293" spans="1:9" ht="35.25" customHeight="1">
      <c r="A293" s="307" t="s">
        <v>24</v>
      </c>
      <c r="B293" s="308"/>
      <c r="C293" s="220"/>
      <c r="D293" s="194"/>
      <c r="E293" s="190"/>
      <c r="F293" s="190"/>
      <c r="G293" s="190"/>
      <c r="H293" s="190"/>
      <c r="I293" s="221"/>
    </row>
    <row r="294" spans="1:9">
      <c r="A294" s="222" t="s">
        <v>8</v>
      </c>
      <c r="B294" s="222" t="s">
        <v>14</v>
      </c>
      <c r="C294" s="223"/>
      <c r="D294" s="194"/>
      <c r="E294" s="190"/>
      <c r="F294" s="190"/>
      <c r="G294" s="190"/>
      <c r="H294" s="190"/>
      <c r="I294" s="221"/>
    </row>
    <row r="295" spans="1:9">
      <c r="A295" s="11"/>
      <c r="B295" s="273"/>
      <c r="C295" s="215"/>
      <c r="D295" s="194"/>
      <c r="E295" s="190"/>
      <c r="F295" s="190"/>
      <c r="G295" s="190"/>
      <c r="H295" s="190"/>
      <c r="I295" s="221"/>
    </row>
    <row r="296" spans="1:9">
      <c r="A296" s="11"/>
      <c r="B296" s="273"/>
      <c r="C296" s="215"/>
      <c r="D296" s="194"/>
      <c r="E296" s="190"/>
      <c r="F296" s="190"/>
      <c r="G296" s="190"/>
      <c r="H296" s="190"/>
      <c r="I296" s="221"/>
    </row>
    <row r="297" spans="1:9">
      <c r="A297" s="11"/>
      <c r="B297" s="273"/>
      <c r="C297" s="215"/>
      <c r="D297" s="194"/>
      <c r="E297" s="190"/>
      <c r="F297" s="190"/>
      <c r="G297" s="190"/>
      <c r="H297" s="190"/>
      <c r="I297" s="221"/>
    </row>
    <row r="298" spans="1:9">
      <c r="A298" s="11"/>
      <c r="B298" s="273"/>
      <c r="C298" s="215"/>
      <c r="D298" s="194"/>
      <c r="E298" s="190"/>
      <c r="F298" s="190"/>
      <c r="G298" s="190"/>
      <c r="H298" s="190"/>
      <c r="I298" s="221"/>
    </row>
    <row r="299" spans="1:9">
      <c r="A299" s="11"/>
      <c r="B299" s="273"/>
      <c r="C299" s="215"/>
      <c r="D299" s="194"/>
      <c r="E299" s="190"/>
      <c r="F299" s="190"/>
      <c r="G299" s="190"/>
      <c r="H299" s="190"/>
      <c r="I299" s="221"/>
    </row>
    <row r="300" spans="1:9">
      <c r="A300" s="65" t="s">
        <v>16</v>
      </c>
      <c r="B300" s="274">
        <f>SUM(B295:B299)</f>
        <v>0</v>
      </c>
      <c r="C300" s="10"/>
      <c r="D300" s="194"/>
      <c r="E300" s="190"/>
      <c r="F300" s="224"/>
      <c r="G300" s="190"/>
      <c r="H300" s="190"/>
      <c r="I300" s="221"/>
    </row>
    <row r="301" spans="1:9">
      <c r="A301" s="190"/>
      <c r="B301" s="190"/>
      <c r="C301" s="190"/>
      <c r="D301" s="194"/>
      <c r="E301" s="190"/>
      <c r="F301" s="190"/>
      <c r="G301" s="190"/>
      <c r="H301" s="190"/>
      <c r="I301" s="190"/>
    </row>
    <row r="302" spans="1:9">
      <c r="A302" s="190"/>
      <c r="B302" s="190"/>
      <c r="C302" s="190"/>
      <c r="D302" s="194"/>
      <c r="E302" s="190"/>
      <c r="F302" s="190"/>
      <c r="G302" s="190"/>
      <c r="H302" s="190"/>
      <c r="I302" s="190"/>
    </row>
    <row r="303" spans="1:9">
      <c r="A303" s="191" t="s">
        <v>13</v>
      </c>
      <c r="B303" s="190"/>
      <c r="C303" s="190"/>
      <c r="D303" s="225" t="s">
        <v>15</v>
      </c>
      <c r="E303" s="190"/>
      <c r="F303" s="190"/>
      <c r="G303" s="190"/>
      <c r="H303" s="190"/>
      <c r="I303" s="190"/>
    </row>
    <row r="304" spans="1:9">
      <c r="A304" s="68" t="s">
        <v>17</v>
      </c>
      <c r="B304" s="69">
        <f>SUM(I13,I40,I67,I94,I121,I148,I177,I207,I237,I267)</f>
        <v>0</v>
      </c>
      <c r="C304" s="69"/>
      <c r="D304" s="70">
        <f>IF(B$309=0,0,B304-((B304/(B$309-B308))*B$300))</f>
        <v>0</v>
      </c>
      <c r="E304" s="190"/>
      <c r="F304" s="226"/>
      <c r="G304" s="190"/>
      <c r="H304" s="190"/>
      <c r="I304" s="190"/>
    </row>
    <row r="305" spans="1:9">
      <c r="A305" s="71" t="s">
        <v>20</v>
      </c>
      <c r="B305" s="72">
        <f>SUM(I18,I45,I72,I99,I126,I153,I182,I212,I242,I272)</f>
        <v>0</v>
      </c>
      <c r="C305" s="72"/>
      <c r="D305" s="70">
        <f>IF(B$309=0,0,B305-((B305/(B$309-B308))*B$300))</f>
        <v>0</v>
      </c>
      <c r="E305" s="190"/>
      <c r="F305" s="190"/>
      <c r="G305" s="190"/>
      <c r="H305" s="190"/>
      <c r="I305" s="190"/>
    </row>
    <row r="306" spans="1:9">
      <c r="A306" s="71" t="s">
        <v>19</v>
      </c>
      <c r="B306" s="72">
        <f>SUM(I21,I48,I75,I102,I129,I156,I185,I215,I245,I275)</f>
        <v>0</v>
      </c>
      <c r="C306" s="72"/>
      <c r="D306" s="70">
        <f>IF(B$309=0,0,B306-((B306/(B$309-B308))*B$300))</f>
        <v>0</v>
      </c>
      <c r="E306" s="190"/>
      <c r="F306" s="190"/>
      <c r="G306" s="190"/>
      <c r="H306" s="190"/>
      <c r="I306" s="190"/>
    </row>
    <row r="307" spans="1:9">
      <c r="A307" s="71" t="s">
        <v>7</v>
      </c>
      <c r="B307" s="72">
        <f>SUM(I30,I57,I84,I111,I138,I165,I194,I224,I254,I284)</f>
        <v>0</v>
      </c>
      <c r="C307" s="72"/>
      <c r="D307" s="70">
        <f>IF(B$309=0,0,B307-((B307/(B$309-B308))*B$300))</f>
        <v>0</v>
      </c>
      <c r="E307" s="190"/>
      <c r="F307" s="190"/>
      <c r="G307" s="190"/>
      <c r="H307" s="190"/>
      <c r="I307" s="190"/>
    </row>
    <row r="308" spans="1:9">
      <c r="A308" s="71" t="s">
        <v>12</v>
      </c>
      <c r="B308" s="72">
        <f>SUM(I33,I60,I87,I114,I141,I168,I197,I227,I257,I287)</f>
        <v>0</v>
      </c>
      <c r="C308" s="72"/>
      <c r="D308" s="70">
        <f>SUM(B308)</f>
        <v>0</v>
      </c>
      <c r="E308" s="190"/>
      <c r="F308" s="190"/>
      <c r="G308" s="190"/>
      <c r="H308" s="190"/>
      <c r="I308" s="190"/>
    </row>
    <row r="309" spans="1:9">
      <c r="A309" s="73" t="s">
        <v>10</v>
      </c>
      <c r="B309" s="72">
        <f>SUM(B304:B308)</f>
        <v>0</v>
      </c>
      <c r="C309" s="72"/>
      <c r="D309" s="74">
        <f>SUM(D304:D308)</f>
        <v>0</v>
      </c>
      <c r="E309" s="190"/>
      <c r="F309" s="190"/>
      <c r="G309" s="190"/>
      <c r="H309" s="190"/>
      <c r="I309" s="190"/>
    </row>
    <row r="310" spans="1:9">
      <c r="A310" s="190"/>
      <c r="B310" s="190"/>
      <c r="C310" s="190"/>
      <c r="D310" s="194"/>
      <c r="E310" s="190"/>
      <c r="F310" s="190"/>
      <c r="G310" s="190"/>
      <c r="H310" s="190"/>
      <c r="I310" s="190"/>
    </row>
    <row r="311" spans="1:9">
      <c r="A311" s="80"/>
      <c r="B311" s="80"/>
      <c r="C311" s="80"/>
      <c r="D311" s="81"/>
      <c r="E311" s="80"/>
      <c r="F311" s="80"/>
      <c r="G311" s="80"/>
      <c r="H311" s="80"/>
      <c r="I311" s="80"/>
    </row>
    <row r="312" spans="1:9">
      <c r="A312" s="80"/>
      <c r="B312" s="80"/>
      <c r="C312" s="80"/>
      <c r="D312" s="81"/>
      <c r="E312" s="80"/>
      <c r="F312" s="80"/>
      <c r="G312" s="80"/>
      <c r="H312" s="80"/>
      <c r="I312" s="80"/>
    </row>
    <row r="313" spans="1:9">
      <c r="A313" s="80"/>
      <c r="B313" s="80"/>
      <c r="C313" s="80"/>
      <c r="D313" s="81"/>
      <c r="E313" s="80"/>
      <c r="F313" s="80"/>
      <c r="G313" s="80"/>
      <c r="H313" s="80"/>
      <c r="I313" s="80"/>
    </row>
    <row r="314" spans="1:9">
      <c r="E314" s="23"/>
      <c r="F314" s="23"/>
      <c r="G314" s="23"/>
      <c r="H314" s="23"/>
      <c r="I314" s="23"/>
    </row>
    <row r="315" spans="1:9">
      <c r="E315" s="23"/>
      <c r="F315" s="23"/>
      <c r="G315" s="23"/>
      <c r="H315" s="23"/>
      <c r="I315" s="23"/>
    </row>
  </sheetData>
  <sheetProtection sheet="1" objects="1" scenarios="1" formatRows="0" insertRows="0" deleteRows="0"/>
  <mergeCells count="78">
    <mergeCell ref="A288:H288"/>
    <mergeCell ref="A258:H258"/>
    <mergeCell ref="A263:A285"/>
    <mergeCell ref="B263:B267"/>
    <mergeCell ref="B268:B272"/>
    <mergeCell ref="B273:B275"/>
    <mergeCell ref="B276:B284"/>
    <mergeCell ref="B285:B287"/>
    <mergeCell ref="B233:B237"/>
    <mergeCell ref="B238:B242"/>
    <mergeCell ref="B243:B245"/>
    <mergeCell ref="B246:B254"/>
    <mergeCell ref="B255:B257"/>
    <mergeCell ref="B95:B99"/>
    <mergeCell ref="B100:B102"/>
    <mergeCell ref="B103:B111"/>
    <mergeCell ref="B112:B114"/>
    <mergeCell ref="B117:B121"/>
    <mergeCell ref="A293:B293"/>
    <mergeCell ref="A173:A195"/>
    <mergeCell ref="A198:H198"/>
    <mergeCell ref="A203:A225"/>
    <mergeCell ref="A228:H228"/>
    <mergeCell ref="B203:B207"/>
    <mergeCell ref="B208:B212"/>
    <mergeCell ref="B213:B215"/>
    <mergeCell ref="B216:B224"/>
    <mergeCell ref="B225:B227"/>
    <mergeCell ref="B173:B177"/>
    <mergeCell ref="B178:B182"/>
    <mergeCell ref="B183:B185"/>
    <mergeCell ref="B186:B194"/>
    <mergeCell ref="B195:B197"/>
    <mergeCell ref="A233:A255"/>
    <mergeCell ref="D1:E1"/>
    <mergeCell ref="F1:I1"/>
    <mergeCell ref="A34:H34"/>
    <mergeCell ref="F2:I2"/>
    <mergeCell ref="F3:I3"/>
    <mergeCell ref="A9:A31"/>
    <mergeCell ref="D2:E2"/>
    <mergeCell ref="D3:E3"/>
    <mergeCell ref="D6:F6"/>
    <mergeCell ref="B9:B13"/>
    <mergeCell ref="B14:B18"/>
    <mergeCell ref="B19:B21"/>
    <mergeCell ref="B22:B30"/>
    <mergeCell ref="B31:B33"/>
    <mergeCell ref="A88:H88"/>
    <mergeCell ref="A90:A112"/>
    <mergeCell ref="A61:H61"/>
    <mergeCell ref="A63:A85"/>
    <mergeCell ref="A36:A58"/>
    <mergeCell ref="B36:B40"/>
    <mergeCell ref="B41:B45"/>
    <mergeCell ref="B46:B48"/>
    <mergeCell ref="B49:B57"/>
    <mergeCell ref="B58:B60"/>
    <mergeCell ref="B63:B67"/>
    <mergeCell ref="B68:B72"/>
    <mergeCell ref="B73:B75"/>
    <mergeCell ref="B76:B84"/>
    <mergeCell ref="B85:B87"/>
    <mergeCell ref="B90:B94"/>
    <mergeCell ref="A169:H169"/>
    <mergeCell ref="A142:H142"/>
    <mergeCell ref="A144:A166"/>
    <mergeCell ref="A115:H115"/>
    <mergeCell ref="A117:A139"/>
    <mergeCell ref="B122:B126"/>
    <mergeCell ref="B127:B129"/>
    <mergeCell ref="B130:B138"/>
    <mergeCell ref="B139:B141"/>
    <mergeCell ref="B144:B148"/>
    <mergeCell ref="B149:B153"/>
    <mergeCell ref="B154:B156"/>
    <mergeCell ref="B157:B165"/>
    <mergeCell ref="B166:B168"/>
  </mergeCells>
  <pageMargins left="0.7" right="0.7" top="0.75" bottom="0.75" header="0.3" footer="0.3"/>
  <pageSetup paperSize="8" scale="44" fitToHeight="0" orientation="portrait" r:id="rId1"/>
  <rowBreaks count="1" manualBreakCount="1">
    <brk id="14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zoomScale="101" workbookViewId="0">
      <selection activeCell="E1" sqref="E1:L1"/>
    </sheetView>
  </sheetViews>
  <sheetFormatPr defaultColWidth="8.875" defaultRowHeight="14.25"/>
  <cols>
    <col min="1" max="16384" width="8.875" style="2"/>
  </cols>
  <sheetData>
    <row r="1" spans="1:18" ht="54.95" customHeight="1">
      <c r="A1" s="280"/>
      <c r="B1" s="280"/>
      <c r="C1" s="280"/>
      <c r="D1" s="280"/>
      <c r="E1" s="318" t="s">
        <v>35</v>
      </c>
      <c r="F1" s="319"/>
      <c r="G1" s="319"/>
      <c r="H1" s="319"/>
      <c r="I1" s="319"/>
      <c r="J1" s="319"/>
      <c r="K1" s="319"/>
      <c r="L1" s="319"/>
      <c r="M1" s="1"/>
      <c r="N1" s="1"/>
      <c r="O1" s="1"/>
      <c r="P1" s="1"/>
      <c r="Q1" s="1"/>
      <c r="R1" s="1"/>
    </row>
    <row r="2" spans="1:18" s="281" customFormat="1"/>
    <row r="3" spans="1:18" ht="24.95" customHeight="1">
      <c r="A3" s="279" t="s">
        <v>36</v>
      </c>
      <c r="B3" s="279"/>
      <c r="C3" s="279"/>
      <c r="D3" s="279"/>
      <c r="E3" s="279"/>
      <c r="F3" s="279"/>
      <c r="G3" s="279"/>
      <c r="H3" s="279"/>
      <c r="I3" s="279"/>
      <c r="J3" s="279"/>
      <c r="K3" s="279"/>
      <c r="L3" s="279"/>
      <c r="M3" s="95"/>
      <c r="N3" s="95"/>
      <c r="O3" s="95"/>
      <c r="P3" s="95"/>
      <c r="Q3" s="95"/>
      <c r="R3" s="95"/>
    </row>
    <row r="4" spans="1:18" ht="15" customHeight="1">
      <c r="A4" s="278" t="s">
        <v>116</v>
      </c>
      <c r="B4" s="278"/>
      <c r="C4" s="278"/>
      <c r="D4" s="278"/>
      <c r="E4" s="278"/>
      <c r="F4" s="278"/>
      <c r="G4" s="278"/>
      <c r="H4" s="278"/>
      <c r="I4" s="278"/>
      <c r="J4" s="278"/>
      <c r="K4" s="278"/>
      <c r="L4" s="278"/>
      <c r="M4" s="95"/>
      <c r="N4" s="95"/>
      <c r="O4" s="95"/>
      <c r="P4" s="95"/>
      <c r="Q4" s="95"/>
      <c r="R4" s="95"/>
    </row>
    <row r="5" spans="1:18" ht="15" customHeight="1">
      <c r="A5" s="278"/>
      <c r="B5" s="278"/>
      <c r="C5" s="278"/>
      <c r="D5" s="278"/>
      <c r="E5" s="278"/>
      <c r="F5" s="278"/>
      <c r="G5" s="278"/>
      <c r="H5" s="278"/>
      <c r="I5" s="278"/>
      <c r="J5" s="278"/>
      <c r="K5" s="278"/>
      <c r="L5" s="278"/>
      <c r="M5" s="95"/>
      <c r="N5" s="95"/>
      <c r="O5" s="95"/>
      <c r="P5" s="95"/>
      <c r="Q5" s="95"/>
      <c r="R5" s="95"/>
    </row>
    <row r="6" spans="1:18" s="187" customFormat="1" ht="15" customHeight="1">
      <c r="A6" s="278"/>
      <c r="B6" s="278"/>
      <c r="C6" s="278"/>
      <c r="D6" s="278"/>
      <c r="E6" s="278"/>
      <c r="F6" s="278"/>
      <c r="G6" s="278"/>
      <c r="H6" s="278"/>
      <c r="I6" s="278"/>
      <c r="J6" s="278"/>
      <c r="K6" s="278"/>
      <c r="L6" s="278"/>
    </row>
    <row r="7" spans="1:18" s="187" customFormat="1" ht="15" customHeight="1">
      <c r="A7" s="278"/>
      <c r="B7" s="278"/>
      <c r="C7" s="278"/>
      <c r="D7" s="278"/>
      <c r="E7" s="278"/>
      <c r="F7" s="278"/>
      <c r="G7" s="278"/>
      <c r="H7" s="278"/>
      <c r="I7" s="278"/>
      <c r="J7" s="278"/>
      <c r="K7" s="278"/>
      <c r="L7" s="278"/>
    </row>
    <row r="8" spans="1:18" s="95" customFormat="1" ht="15" customHeight="1">
      <c r="A8" s="279" t="s">
        <v>57</v>
      </c>
      <c r="B8" s="279"/>
      <c r="C8" s="279"/>
      <c r="D8" s="279"/>
      <c r="E8" s="279"/>
      <c r="F8" s="279"/>
      <c r="G8" s="279"/>
      <c r="H8" s="279"/>
      <c r="I8" s="279"/>
      <c r="J8" s="279"/>
      <c r="K8" s="279"/>
      <c r="L8" s="279"/>
    </row>
    <row r="9" spans="1:18" s="95" customFormat="1" ht="15" customHeight="1">
      <c r="A9" s="278" t="s">
        <v>58</v>
      </c>
      <c r="B9" s="278"/>
      <c r="C9" s="278"/>
      <c r="D9" s="278"/>
      <c r="E9" s="278"/>
      <c r="F9" s="278"/>
      <c r="G9" s="278"/>
      <c r="H9" s="278"/>
      <c r="I9" s="278"/>
      <c r="J9" s="278"/>
      <c r="K9" s="278"/>
      <c r="L9" s="278"/>
    </row>
    <row r="10" spans="1:18" s="95" customFormat="1" ht="15" customHeight="1">
      <c r="A10" s="278"/>
      <c r="B10" s="278"/>
      <c r="C10" s="278"/>
      <c r="D10" s="278"/>
      <c r="E10" s="278"/>
      <c r="F10" s="278"/>
      <c r="G10" s="278"/>
      <c r="H10" s="278"/>
      <c r="I10" s="278"/>
      <c r="J10" s="278"/>
      <c r="K10" s="278"/>
      <c r="L10" s="278"/>
    </row>
    <row r="11" spans="1:18" s="95" customFormat="1" ht="15" customHeight="1">
      <c r="A11" s="278"/>
      <c r="B11" s="278"/>
      <c r="C11" s="278"/>
      <c r="D11" s="278"/>
      <c r="E11" s="278"/>
      <c r="F11" s="278"/>
      <c r="G11" s="278"/>
      <c r="H11" s="278"/>
      <c r="I11" s="278"/>
      <c r="J11" s="278"/>
      <c r="K11" s="278"/>
      <c r="L11" s="278"/>
    </row>
    <row r="12" spans="1:18" ht="24.95" customHeight="1">
      <c r="A12" s="279" t="s">
        <v>37</v>
      </c>
      <c r="B12" s="279"/>
      <c r="C12" s="279"/>
      <c r="D12" s="279"/>
      <c r="E12" s="279"/>
      <c r="F12" s="279"/>
      <c r="G12" s="279"/>
      <c r="H12" s="279"/>
      <c r="I12" s="279"/>
      <c r="J12" s="279"/>
      <c r="K12" s="279"/>
      <c r="L12" s="279"/>
    </row>
    <row r="13" spans="1:18" ht="15" customHeight="1">
      <c r="A13" s="289" t="s">
        <v>64</v>
      </c>
      <c r="B13" s="289"/>
      <c r="C13" s="289"/>
      <c r="D13" s="289"/>
      <c r="E13" s="289"/>
      <c r="F13" s="289"/>
      <c r="G13" s="289"/>
      <c r="H13" s="289"/>
      <c r="I13" s="289"/>
      <c r="J13" s="289"/>
      <c r="K13" s="289"/>
      <c r="L13" s="289"/>
    </row>
    <row r="14" spans="1:18" ht="15" customHeight="1">
      <c r="A14" s="289"/>
      <c r="B14" s="289"/>
      <c r="C14" s="289"/>
      <c r="D14" s="289"/>
      <c r="E14" s="289"/>
      <c r="F14" s="289"/>
      <c r="G14" s="289"/>
      <c r="H14" s="289"/>
      <c r="I14" s="289"/>
      <c r="J14" s="289"/>
      <c r="K14" s="289"/>
      <c r="L14" s="289"/>
    </row>
    <row r="15" spans="1:18" ht="15" customHeight="1">
      <c r="A15" s="289"/>
      <c r="B15" s="289"/>
      <c r="C15" s="289"/>
      <c r="D15" s="289"/>
      <c r="E15" s="289"/>
      <c r="F15" s="289"/>
      <c r="G15" s="289"/>
      <c r="H15" s="289"/>
      <c r="I15" s="289"/>
      <c r="J15" s="289"/>
      <c r="K15" s="289"/>
      <c r="L15" s="289"/>
    </row>
    <row r="16" spans="1:18" ht="15" customHeight="1">
      <c r="A16" s="289"/>
      <c r="B16" s="289"/>
      <c r="C16" s="289"/>
      <c r="D16" s="289"/>
      <c r="E16" s="289"/>
      <c r="F16" s="289"/>
      <c r="G16" s="289"/>
      <c r="H16" s="289"/>
      <c r="I16" s="289"/>
      <c r="J16" s="289"/>
      <c r="K16" s="289"/>
      <c r="L16" s="289"/>
    </row>
    <row r="17" spans="1:12" ht="24.95" customHeight="1">
      <c r="A17" s="279" t="s">
        <v>38</v>
      </c>
      <c r="B17" s="279"/>
      <c r="C17" s="279"/>
      <c r="D17" s="279"/>
      <c r="E17" s="279"/>
      <c r="F17" s="279"/>
      <c r="G17" s="279"/>
      <c r="H17" s="279"/>
      <c r="I17" s="279"/>
      <c r="J17" s="279"/>
      <c r="K17" s="279"/>
      <c r="L17" s="279"/>
    </row>
    <row r="18" spans="1:12" ht="15" customHeight="1">
      <c r="A18" s="289" t="s">
        <v>65</v>
      </c>
      <c r="B18" s="289"/>
      <c r="C18" s="289"/>
      <c r="D18" s="289"/>
      <c r="E18" s="289"/>
      <c r="F18" s="289"/>
      <c r="G18" s="289"/>
      <c r="H18" s="289"/>
      <c r="I18" s="289"/>
      <c r="J18" s="289"/>
      <c r="K18" s="289"/>
      <c r="L18" s="289"/>
    </row>
    <row r="19" spans="1:12">
      <c r="A19" s="289"/>
      <c r="B19" s="289"/>
      <c r="C19" s="289"/>
      <c r="D19" s="289"/>
      <c r="E19" s="289"/>
      <c r="F19" s="289"/>
      <c r="G19" s="289"/>
      <c r="H19" s="289"/>
      <c r="I19" s="289"/>
      <c r="J19" s="289"/>
      <c r="K19" s="289"/>
      <c r="L19" s="289"/>
    </row>
    <row r="20" spans="1:12">
      <c r="A20" s="289"/>
      <c r="B20" s="289"/>
      <c r="C20" s="289"/>
      <c r="D20" s="289"/>
      <c r="E20" s="289"/>
      <c r="F20" s="289"/>
      <c r="G20" s="289"/>
      <c r="H20" s="289"/>
      <c r="I20" s="289"/>
      <c r="J20" s="289"/>
      <c r="K20" s="289"/>
      <c r="L20" s="289"/>
    </row>
    <row r="21" spans="1:12">
      <c r="A21" s="289"/>
      <c r="B21" s="289"/>
      <c r="C21" s="289"/>
      <c r="D21" s="289"/>
      <c r="E21" s="289"/>
      <c r="F21" s="289"/>
      <c r="G21" s="289"/>
      <c r="H21" s="289"/>
      <c r="I21" s="289"/>
      <c r="J21" s="289"/>
      <c r="K21" s="289"/>
      <c r="L21" s="289"/>
    </row>
    <row r="22" spans="1:12">
      <c r="A22" s="289"/>
      <c r="B22" s="289"/>
      <c r="C22" s="289"/>
      <c r="D22" s="289"/>
      <c r="E22" s="289"/>
      <c r="F22" s="289"/>
      <c r="G22" s="289"/>
      <c r="H22" s="289"/>
      <c r="I22" s="289"/>
      <c r="J22" s="289"/>
      <c r="K22" s="289"/>
      <c r="L22" s="289"/>
    </row>
  </sheetData>
  <sheetProtection sheet="1" objects="1" scenarios="1"/>
  <mergeCells count="11">
    <mergeCell ref="A18:L22"/>
    <mergeCell ref="A12:L12"/>
    <mergeCell ref="A13:L16"/>
    <mergeCell ref="A4:L7"/>
    <mergeCell ref="A1:D1"/>
    <mergeCell ref="E1:L1"/>
    <mergeCell ref="A2:XFD2"/>
    <mergeCell ref="A3:L3"/>
    <mergeCell ref="A17:L17"/>
    <mergeCell ref="A8:L8"/>
    <mergeCell ref="A9:L11"/>
  </mergeCell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90" zoomScaleNormal="90" zoomScalePageLayoutView="80" workbookViewId="0">
      <selection activeCell="E1" sqref="E1:L1"/>
    </sheetView>
  </sheetViews>
  <sheetFormatPr defaultColWidth="8.875" defaultRowHeight="14.25"/>
  <cols>
    <col min="1" max="16384" width="8.875" style="2"/>
  </cols>
  <sheetData>
    <row r="1" spans="1:18" ht="54.95" customHeight="1">
      <c r="A1" s="280"/>
      <c r="B1" s="280"/>
      <c r="C1" s="280"/>
      <c r="D1" s="280"/>
      <c r="E1" s="323" t="s">
        <v>54</v>
      </c>
      <c r="F1" s="324"/>
      <c r="G1" s="324"/>
      <c r="H1" s="324"/>
      <c r="I1" s="324"/>
      <c r="J1" s="324"/>
      <c r="K1" s="324"/>
      <c r="L1" s="324"/>
      <c r="M1" s="1"/>
      <c r="N1" s="1"/>
      <c r="O1" s="1"/>
      <c r="P1" s="1"/>
      <c r="Q1" s="1"/>
      <c r="R1" s="1"/>
    </row>
    <row r="2" spans="1:18" s="281" customFormat="1"/>
    <row r="3" spans="1:18" s="5" customFormat="1" ht="24.95" customHeight="1">
      <c r="A3" s="279" t="s">
        <v>55</v>
      </c>
      <c r="B3" s="279"/>
      <c r="C3" s="279"/>
      <c r="D3" s="279"/>
      <c r="E3" s="279"/>
      <c r="F3" s="279"/>
      <c r="G3" s="279"/>
      <c r="H3" s="279"/>
      <c r="I3" s="279"/>
      <c r="J3" s="279"/>
      <c r="K3" s="279"/>
      <c r="L3" s="279"/>
    </row>
    <row r="4" spans="1:18" s="96" customFormat="1" ht="15" customHeight="1">
      <c r="A4" s="325" t="s">
        <v>56</v>
      </c>
      <c r="B4" s="326"/>
      <c r="C4" s="326"/>
      <c r="D4" s="326"/>
      <c r="E4" s="326"/>
      <c r="F4" s="326"/>
      <c r="G4" s="326"/>
      <c r="H4" s="326"/>
      <c r="I4" s="326"/>
      <c r="J4" s="326"/>
      <c r="K4" s="326"/>
      <c r="L4" s="326"/>
    </row>
    <row r="5" spans="1:18" s="5" customFormat="1" ht="15" customHeight="1">
      <c r="A5" s="326"/>
      <c r="B5" s="326"/>
      <c r="C5" s="326"/>
      <c r="D5" s="326"/>
      <c r="E5" s="326"/>
      <c r="F5" s="326"/>
      <c r="G5" s="326"/>
      <c r="H5" s="326"/>
      <c r="I5" s="326"/>
      <c r="J5" s="326"/>
      <c r="K5" s="326"/>
      <c r="L5" s="326"/>
    </row>
    <row r="6" spans="1:18" s="5" customFormat="1" ht="15" customHeight="1">
      <c r="A6" s="326"/>
      <c r="B6" s="326"/>
      <c r="C6" s="326"/>
      <c r="D6" s="326"/>
      <c r="E6" s="326"/>
      <c r="F6" s="326"/>
      <c r="G6" s="326"/>
      <c r="H6" s="326"/>
      <c r="I6" s="326"/>
      <c r="J6" s="326"/>
      <c r="K6" s="326"/>
      <c r="L6" s="326"/>
    </row>
    <row r="7" spans="1:18" s="5" customFormat="1" ht="15" customHeight="1">
      <c r="A7" s="326"/>
      <c r="B7" s="326"/>
      <c r="C7" s="326"/>
      <c r="D7" s="326"/>
      <c r="E7" s="326"/>
      <c r="F7" s="326"/>
      <c r="G7" s="326"/>
      <c r="H7" s="326"/>
      <c r="I7" s="326"/>
      <c r="J7" s="326"/>
      <c r="K7" s="326"/>
      <c r="L7" s="326"/>
    </row>
    <row r="8" spans="1:18" s="5" customFormat="1" ht="15" customHeight="1">
      <c r="A8" s="326"/>
      <c r="B8" s="326"/>
      <c r="C8" s="326"/>
      <c r="D8" s="326"/>
      <c r="E8" s="326"/>
      <c r="F8" s="326"/>
      <c r="G8" s="326"/>
      <c r="H8" s="326"/>
      <c r="I8" s="326"/>
      <c r="J8" s="326"/>
      <c r="K8" s="326"/>
      <c r="L8" s="326"/>
    </row>
    <row r="9" spans="1:18" s="5" customFormat="1" ht="15" customHeight="1">
      <c r="A9" s="326"/>
      <c r="B9" s="326"/>
      <c r="C9" s="326"/>
      <c r="D9" s="326"/>
      <c r="E9" s="326"/>
      <c r="F9" s="326"/>
      <c r="G9" s="326"/>
      <c r="H9" s="326"/>
      <c r="I9" s="326"/>
      <c r="J9" s="326"/>
      <c r="K9" s="326"/>
      <c r="L9" s="326"/>
    </row>
    <row r="10" spans="1:18" s="5" customFormat="1" ht="15" customHeight="1">
      <c r="A10" s="326"/>
      <c r="B10" s="326"/>
      <c r="C10" s="326"/>
      <c r="D10" s="326"/>
      <c r="E10" s="326"/>
      <c r="F10" s="326"/>
      <c r="G10" s="326"/>
      <c r="H10" s="326"/>
      <c r="I10" s="326"/>
      <c r="J10" s="326"/>
      <c r="K10" s="326"/>
      <c r="L10" s="326"/>
    </row>
    <row r="11" spans="1:18" s="5" customFormat="1" ht="15" customHeight="1">
      <c r="A11" s="326"/>
      <c r="B11" s="326"/>
      <c r="C11" s="326"/>
      <c r="D11" s="326"/>
      <c r="E11" s="326"/>
      <c r="F11" s="326"/>
      <c r="G11" s="326"/>
      <c r="H11" s="326"/>
      <c r="I11" s="326"/>
      <c r="J11" s="326"/>
      <c r="K11" s="326"/>
      <c r="L11" s="326"/>
    </row>
    <row r="12" spans="1:18" s="5" customFormat="1" ht="15" customHeight="1">
      <c r="A12" s="326"/>
      <c r="B12" s="326"/>
      <c r="C12" s="326"/>
      <c r="D12" s="326"/>
      <c r="E12" s="326"/>
      <c r="F12" s="326"/>
      <c r="G12" s="326"/>
      <c r="H12" s="326"/>
      <c r="I12" s="326"/>
      <c r="J12" s="326"/>
      <c r="K12" s="326"/>
      <c r="L12" s="326"/>
    </row>
    <row r="13" spans="1:18" s="5" customFormat="1" ht="15" customHeight="1">
      <c r="A13" s="326"/>
      <c r="B13" s="326"/>
      <c r="C13" s="326"/>
      <c r="D13" s="326"/>
      <c r="E13" s="326"/>
      <c r="F13" s="326"/>
      <c r="G13" s="326"/>
      <c r="H13" s="326"/>
      <c r="I13" s="326"/>
      <c r="J13" s="326"/>
      <c r="K13" s="326"/>
      <c r="L13" s="326"/>
    </row>
    <row r="14" spans="1:18" s="5" customFormat="1" ht="15" customHeight="1">
      <c r="A14" s="326"/>
      <c r="B14" s="326"/>
      <c r="C14" s="326"/>
      <c r="D14" s="326"/>
      <c r="E14" s="326"/>
      <c r="F14" s="326"/>
      <c r="G14" s="326"/>
      <c r="H14" s="326"/>
      <c r="I14" s="326"/>
      <c r="J14" s="326"/>
      <c r="K14" s="326"/>
      <c r="L14" s="326"/>
    </row>
    <row r="15" spans="1:18" s="5" customFormat="1" ht="15" customHeight="1">
      <c r="A15" s="326"/>
      <c r="B15" s="326"/>
      <c r="C15" s="326"/>
      <c r="D15" s="326"/>
      <c r="E15" s="326"/>
      <c r="F15" s="326"/>
      <c r="G15" s="326"/>
      <c r="H15" s="326"/>
      <c r="I15" s="326"/>
      <c r="J15" s="326"/>
      <c r="K15" s="326"/>
      <c r="L15" s="326"/>
    </row>
    <row r="16" spans="1:18" s="5" customFormat="1" ht="15" customHeight="1">
      <c r="A16" s="326"/>
      <c r="B16" s="326"/>
      <c r="C16" s="326"/>
      <c r="D16" s="326"/>
      <c r="E16" s="326"/>
      <c r="F16" s="326"/>
      <c r="G16" s="326"/>
      <c r="H16" s="326"/>
      <c r="I16" s="326"/>
      <c r="J16" s="326"/>
      <c r="K16" s="326"/>
      <c r="L16" s="326"/>
    </row>
    <row r="17" spans="1:12" s="5" customFormat="1" ht="15" customHeight="1">
      <c r="A17" s="326"/>
      <c r="B17" s="326"/>
      <c r="C17" s="326"/>
      <c r="D17" s="326"/>
      <c r="E17" s="326"/>
      <c r="F17" s="326"/>
      <c r="G17" s="326"/>
      <c r="H17" s="326"/>
      <c r="I17" s="326"/>
      <c r="J17" s="326"/>
      <c r="K17" s="326"/>
      <c r="L17" s="326"/>
    </row>
    <row r="18" spans="1:12" s="5" customFormat="1" ht="15" customHeight="1">
      <c r="A18" s="326"/>
      <c r="B18" s="326"/>
      <c r="C18" s="326"/>
      <c r="D18" s="326"/>
      <c r="E18" s="326"/>
      <c r="F18" s="326"/>
      <c r="G18" s="326"/>
      <c r="H18" s="326"/>
      <c r="I18" s="326"/>
      <c r="J18" s="326"/>
      <c r="K18" s="326"/>
      <c r="L18" s="326"/>
    </row>
    <row r="19" spans="1:12" s="5" customFormat="1" ht="15" customHeight="1">
      <c r="A19" s="326"/>
      <c r="B19" s="326"/>
      <c r="C19" s="326"/>
      <c r="D19" s="326"/>
      <c r="E19" s="326"/>
      <c r="F19" s="326"/>
      <c r="G19" s="326"/>
      <c r="H19" s="326"/>
      <c r="I19" s="326"/>
      <c r="J19" s="326"/>
      <c r="K19" s="326"/>
      <c r="L19" s="326"/>
    </row>
    <row r="20" spans="1:12" s="5" customFormat="1" ht="15" customHeight="1">
      <c r="A20" s="326"/>
      <c r="B20" s="326"/>
      <c r="C20" s="326"/>
      <c r="D20" s="326"/>
      <c r="E20" s="326"/>
      <c r="F20" s="326"/>
      <c r="G20" s="326"/>
      <c r="H20" s="326"/>
      <c r="I20" s="326"/>
      <c r="J20" s="326"/>
      <c r="K20" s="326"/>
      <c r="L20" s="326"/>
    </row>
    <row r="21" spans="1:12" s="5" customFormat="1" ht="15" customHeight="1">
      <c r="A21" s="326"/>
      <c r="B21" s="326"/>
      <c r="C21" s="326"/>
      <c r="D21" s="326"/>
      <c r="E21" s="326"/>
      <c r="F21" s="326"/>
      <c r="G21" s="326"/>
      <c r="H21" s="326"/>
      <c r="I21" s="326"/>
      <c r="J21" s="326"/>
      <c r="K21" s="326"/>
      <c r="L21" s="326"/>
    </row>
    <row r="22" spans="1:12" s="5" customFormat="1" ht="15" customHeight="1">
      <c r="A22" s="326"/>
      <c r="B22" s="326"/>
      <c r="C22" s="326"/>
      <c r="D22" s="326"/>
      <c r="E22" s="326"/>
      <c r="F22" s="326"/>
      <c r="G22" s="326"/>
      <c r="H22" s="326"/>
      <c r="I22" s="326"/>
      <c r="J22" s="326"/>
      <c r="K22" s="326"/>
      <c r="L22" s="326"/>
    </row>
    <row r="23" spans="1:12" s="5" customFormat="1" ht="15" customHeight="1">
      <c r="A23" s="326"/>
      <c r="B23" s="326"/>
      <c r="C23" s="326"/>
      <c r="D23" s="326"/>
      <c r="E23" s="326"/>
      <c r="F23" s="326"/>
      <c r="G23" s="326"/>
      <c r="H23" s="326"/>
      <c r="I23" s="326"/>
      <c r="J23" s="326"/>
      <c r="K23" s="326"/>
      <c r="L23" s="326"/>
    </row>
    <row r="24" spans="1:12" s="5" customFormat="1" ht="15" customHeight="1">
      <c r="A24" s="326"/>
      <c r="B24" s="326"/>
      <c r="C24" s="326"/>
      <c r="D24" s="326"/>
      <c r="E24" s="326"/>
      <c r="F24" s="326"/>
      <c r="G24" s="326"/>
      <c r="H24" s="326"/>
      <c r="I24" s="326"/>
      <c r="J24" s="326"/>
      <c r="K24" s="326"/>
      <c r="L24" s="326"/>
    </row>
    <row r="25" spans="1:12" s="5" customFormat="1" ht="15" customHeight="1">
      <c r="A25" s="326"/>
      <c r="B25" s="326"/>
      <c r="C25" s="326"/>
      <c r="D25" s="326"/>
      <c r="E25" s="326"/>
      <c r="F25" s="326"/>
      <c r="G25" s="326"/>
      <c r="H25" s="326"/>
      <c r="I25" s="326"/>
      <c r="J25" s="326"/>
      <c r="K25" s="326"/>
      <c r="L25" s="326"/>
    </row>
    <row r="26" spans="1:12" s="5" customFormat="1" ht="15" customHeight="1">
      <c r="A26" s="326"/>
      <c r="B26" s="326"/>
      <c r="C26" s="326"/>
      <c r="D26" s="326"/>
      <c r="E26" s="326"/>
      <c r="F26" s="326"/>
      <c r="G26" s="326"/>
      <c r="H26" s="326"/>
      <c r="I26" s="326"/>
      <c r="J26" s="326"/>
      <c r="K26" s="326"/>
      <c r="L26" s="326"/>
    </row>
    <row r="27" spans="1:12" s="5" customFormat="1" ht="15" customHeight="1">
      <c r="A27" s="326"/>
      <c r="B27" s="326"/>
      <c r="C27" s="326"/>
      <c r="D27" s="326"/>
      <c r="E27" s="326"/>
      <c r="F27" s="326"/>
      <c r="G27" s="326"/>
      <c r="H27" s="326"/>
      <c r="I27" s="326"/>
      <c r="J27" s="326"/>
      <c r="K27" s="326"/>
      <c r="L27" s="326"/>
    </row>
    <row r="28" spans="1:12" s="5" customFormat="1" ht="15" customHeight="1">
      <c r="A28" s="326"/>
      <c r="B28" s="326"/>
      <c r="C28" s="326"/>
      <c r="D28" s="326"/>
      <c r="E28" s="326"/>
      <c r="F28" s="326"/>
      <c r="G28" s="326"/>
      <c r="H28" s="326"/>
      <c r="I28" s="326"/>
      <c r="J28" s="326"/>
      <c r="K28" s="326"/>
      <c r="L28" s="326"/>
    </row>
    <row r="29" spans="1:12" s="5" customFormat="1" ht="15" customHeight="1">
      <c r="A29" s="326"/>
      <c r="B29" s="326"/>
      <c r="C29" s="326"/>
      <c r="D29" s="326"/>
      <c r="E29" s="326"/>
      <c r="F29" s="326"/>
      <c r="G29" s="326"/>
      <c r="H29" s="326"/>
      <c r="I29" s="326"/>
      <c r="J29" s="326"/>
      <c r="K29" s="326"/>
      <c r="L29" s="326"/>
    </row>
    <row r="30" spans="1:12" s="5" customFormat="1" ht="15" customHeight="1">
      <c r="A30" s="326"/>
      <c r="B30" s="326"/>
      <c r="C30" s="326"/>
      <c r="D30" s="326"/>
      <c r="E30" s="326"/>
      <c r="F30" s="326"/>
      <c r="G30" s="326"/>
      <c r="H30" s="326"/>
      <c r="I30" s="326"/>
      <c r="J30" s="326"/>
      <c r="K30" s="326"/>
      <c r="L30" s="326"/>
    </row>
    <row r="31" spans="1:12" s="5" customFormat="1" ht="15" customHeight="1">
      <c r="A31" s="326"/>
      <c r="B31" s="326"/>
      <c r="C31" s="326"/>
      <c r="D31" s="326"/>
      <c r="E31" s="326"/>
      <c r="F31" s="326"/>
      <c r="G31" s="326"/>
      <c r="H31" s="326"/>
      <c r="I31" s="326"/>
      <c r="J31" s="326"/>
      <c r="K31" s="326"/>
      <c r="L31" s="326"/>
    </row>
    <row r="32" spans="1:12" s="5" customFormat="1" ht="15" customHeight="1">
      <c r="A32" s="326"/>
      <c r="B32" s="326"/>
      <c r="C32" s="326"/>
      <c r="D32" s="326"/>
      <c r="E32" s="326"/>
      <c r="F32" s="326"/>
      <c r="G32" s="326"/>
      <c r="H32" s="326"/>
      <c r="I32" s="326"/>
      <c r="J32" s="326"/>
      <c r="K32" s="326"/>
      <c r="L32" s="326"/>
    </row>
    <row r="33" spans="1:12" s="5" customFormat="1" ht="15" customHeight="1">
      <c r="A33" s="326"/>
      <c r="B33" s="326"/>
      <c r="C33" s="326"/>
      <c r="D33" s="326"/>
      <c r="E33" s="326"/>
      <c r="F33" s="326"/>
      <c r="G33" s="326"/>
      <c r="H33" s="326"/>
      <c r="I33" s="326"/>
      <c r="J33" s="326"/>
      <c r="K33" s="326"/>
      <c r="L33" s="326"/>
    </row>
    <row r="34" spans="1:12" s="5" customFormat="1" ht="15" customHeight="1">
      <c r="A34" s="326"/>
      <c r="B34" s="326"/>
      <c r="C34" s="326"/>
      <c r="D34" s="326"/>
      <c r="E34" s="326"/>
      <c r="F34" s="326"/>
      <c r="G34" s="326"/>
      <c r="H34" s="326"/>
      <c r="I34" s="326"/>
      <c r="J34" s="326"/>
      <c r="K34" s="326"/>
      <c r="L34" s="326"/>
    </row>
    <row r="35" spans="1:12" s="5" customFormat="1" ht="15" customHeight="1">
      <c r="A35" s="326"/>
      <c r="B35" s="326"/>
      <c r="C35" s="326"/>
      <c r="D35" s="326"/>
      <c r="E35" s="326"/>
      <c r="F35" s="326"/>
      <c r="G35" s="326"/>
      <c r="H35" s="326"/>
      <c r="I35" s="326"/>
      <c r="J35" s="326"/>
      <c r="K35" s="326"/>
      <c r="L35" s="326"/>
    </row>
    <row r="36" spans="1:12" s="5" customFormat="1" ht="15" customHeight="1">
      <c r="A36" s="326"/>
      <c r="B36" s="326"/>
      <c r="C36" s="326"/>
      <c r="D36" s="326"/>
      <c r="E36" s="326"/>
      <c r="F36" s="326"/>
      <c r="G36" s="326"/>
      <c r="H36" s="326"/>
      <c r="I36" s="326"/>
      <c r="J36" s="326"/>
      <c r="K36" s="326"/>
      <c r="L36" s="326"/>
    </row>
    <row r="37" spans="1:12" s="5" customFormat="1" ht="15" customHeight="1">
      <c r="A37" s="326"/>
      <c r="B37" s="326"/>
      <c r="C37" s="326"/>
      <c r="D37" s="326"/>
      <c r="E37" s="326"/>
      <c r="F37" s="326"/>
      <c r="G37" s="326"/>
      <c r="H37" s="326"/>
      <c r="I37" s="326"/>
      <c r="J37" s="326"/>
      <c r="K37" s="326"/>
      <c r="L37" s="326"/>
    </row>
    <row r="38" spans="1:12" s="5" customFormat="1" ht="15" customHeight="1">
      <c r="A38" s="326"/>
      <c r="B38" s="326"/>
      <c r="C38" s="326"/>
      <c r="D38" s="326"/>
      <c r="E38" s="326"/>
      <c r="F38" s="326"/>
      <c r="G38" s="326"/>
      <c r="H38" s="326"/>
      <c r="I38" s="326"/>
      <c r="J38" s="326"/>
      <c r="K38" s="326"/>
      <c r="L38" s="326"/>
    </row>
    <row r="39" spans="1:12" s="5" customFormat="1" ht="15" customHeight="1">
      <c r="A39" s="326"/>
      <c r="B39" s="326"/>
      <c r="C39" s="326"/>
      <c r="D39" s="326"/>
      <c r="E39" s="326"/>
      <c r="F39" s="326"/>
      <c r="G39" s="326"/>
      <c r="H39" s="326"/>
      <c r="I39" s="326"/>
      <c r="J39" s="326"/>
      <c r="K39" s="326"/>
      <c r="L39" s="326"/>
    </row>
    <row r="40" spans="1:12" s="5" customFormat="1" ht="15" customHeight="1">
      <c r="A40" s="326"/>
      <c r="B40" s="326"/>
      <c r="C40" s="326"/>
      <c r="D40" s="326"/>
      <c r="E40" s="326"/>
      <c r="F40" s="326"/>
      <c r="G40" s="326"/>
      <c r="H40" s="326"/>
      <c r="I40" s="326"/>
      <c r="J40" s="326"/>
      <c r="K40" s="326"/>
      <c r="L40" s="326"/>
    </row>
    <row r="41" spans="1:12" s="5" customFormat="1" ht="15" customHeight="1">
      <c r="A41" s="326"/>
      <c r="B41" s="326"/>
      <c r="C41" s="326"/>
      <c r="D41" s="326"/>
      <c r="E41" s="326"/>
      <c r="F41" s="326"/>
      <c r="G41" s="326"/>
      <c r="H41" s="326"/>
      <c r="I41" s="326"/>
      <c r="J41" s="326"/>
      <c r="K41" s="326"/>
      <c r="L41" s="326"/>
    </row>
    <row r="42" spans="1:12" s="5" customFormat="1" ht="15" customHeight="1">
      <c r="A42" s="326"/>
      <c r="B42" s="326"/>
      <c r="C42" s="326"/>
      <c r="D42" s="326"/>
      <c r="E42" s="326"/>
      <c r="F42" s="326"/>
      <c r="G42" s="326"/>
      <c r="H42" s="326"/>
      <c r="I42" s="326"/>
      <c r="J42" s="326"/>
      <c r="K42" s="326"/>
      <c r="L42" s="326"/>
    </row>
    <row r="43" spans="1:12" s="5" customFormat="1" ht="24.95" customHeight="1">
      <c r="A43" s="322" t="s">
        <v>52</v>
      </c>
      <c r="B43" s="279"/>
      <c r="C43" s="279"/>
      <c r="D43" s="279"/>
      <c r="E43" s="279"/>
      <c r="F43" s="279"/>
      <c r="G43" s="279"/>
      <c r="H43" s="279"/>
      <c r="I43" s="279"/>
      <c r="J43" s="279"/>
      <c r="K43" s="279"/>
      <c r="L43" s="279"/>
    </row>
    <row r="44" spans="1:12" ht="15" customHeight="1">
      <c r="A44" s="321" t="s">
        <v>144</v>
      </c>
      <c r="B44" s="321"/>
      <c r="C44" s="321"/>
      <c r="D44" s="321"/>
      <c r="E44" s="321"/>
      <c r="F44" s="321"/>
      <c r="G44" s="321"/>
      <c r="H44" s="321"/>
      <c r="I44" s="321"/>
      <c r="J44" s="321"/>
      <c r="K44" s="321"/>
      <c r="L44" s="321"/>
    </row>
    <row r="45" spans="1:12" ht="15" customHeight="1">
      <c r="A45" s="321"/>
      <c r="B45" s="321"/>
      <c r="C45" s="321"/>
      <c r="D45" s="321"/>
      <c r="E45" s="321"/>
      <c r="F45" s="321"/>
      <c r="G45" s="321"/>
      <c r="H45" s="321"/>
      <c r="I45" s="321"/>
      <c r="J45" s="321"/>
      <c r="K45" s="321"/>
      <c r="L45" s="321"/>
    </row>
    <row r="46" spans="1:12" ht="15" customHeight="1">
      <c r="A46" s="321"/>
      <c r="B46" s="321"/>
      <c r="C46" s="321"/>
      <c r="D46" s="321"/>
      <c r="E46" s="321"/>
      <c r="F46" s="321"/>
      <c r="G46" s="321"/>
      <c r="H46" s="321"/>
      <c r="I46" s="321"/>
      <c r="J46" s="321"/>
      <c r="K46" s="321"/>
      <c r="L46" s="321"/>
    </row>
    <row r="47" spans="1:12" ht="24.75" customHeight="1">
      <c r="A47" s="321"/>
      <c r="B47" s="321"/>
      <c r="C47" s="321"/>
      <c r="D47" s="321"/>
      <c r="E47" s="321"/>
      <c r="F47" s="321"/>
      <c r="G47" s="321"/>
      <c r="H47" s="321"/>
      <c r="I47" s="321"/>
      <c r="J47" s="321"/>
      <c r="K47" s="321"/>
      <c r="L47" s="321"/>
    </row>
    <row r="48" spans="1:12">
      <c r="A48" s="321"/>
      <c r="B48" s="321"/>
      <c r="C48" s="321"/>
      <c r="D48" s="321"/>
      <c r="E48" s="321"/>
      <c r="F48" s="321"/>
      <c r="G48" s="321"/>
      <c r="H48" s="321"/>
      <c r="I48" s="321"/>
      <c r="J48" s="321"/>
      <c r="K48" s="321"/>
      <c r="L48" s="321"/>
    </row>
    <row r="49" spans="1:12">
      <c r="A49" s="321"/>
      <c r="B49" s="321"/>
      <c r="C49" s="321"/>
      <c r="D49" s="321"/>
      <c r="E49" s="321"/>
      <c r="F49" s="321"/>
      <c r="G49" s="321"/>
      <c r="H49" s="321"/>
      <c r="I49" s="321"/>
      <c r="J49" s="321"/>
      <c r="K49" s="321"/>
      <c r="L49" s="321"/>
    </row>
    <row r="50" spans="1:12">
      <c r="A50" s="321"/>
      <c r="B50" s="321"/>
      <c r="C50" s="321"/>
      <c r="D50" s="321"/>
      <c r="E50" s="321"/>
      <c r="F50" s="321"/>
      <c r="G50" s="321"/>
      <c r="H50" s="321"/>
      <c r="I50" s="321"/>
      <c r="J50" s="321"/>
      <c r="K50" s="321"/>
      <c r="L50" s="321"/>
    </row>
    <row r="51" spans="1:12">
      <c r="A51" s="321"/>
      <c r="B51" s="321"/>
      <c r="C51" s="321"/>
      <c r="D51" s="321"/>
      <c r="E51" s="321"/>
      <c r="F51" s="321"/>
      <c r="G51" s="321"/>
      <c r="H51" s="321"/>
      <c r="I51" s="321"/>
      <c r="J51" s="321"/>
      <c r="K51" s="321"/>
      <c r="L51" s="321"/>
    </row>
    <row r="52" spans="1:12">
      <c r="A52" s="321"/>
      <c r="B52" s="321"/>
      <c r="C52" s="321"/>
      <c r="D52" s="321"/>
      <c r="E52" s="321"/>
      <c r="F52" s="321"/>
      <c r="G52" s="321"/>
      <c r="H52" s="321"/>
      <c r="I52" s="321"/>
      <c r="J52" s="321"/>
      <c r="K52" s="321"/>
      <c r="L52" s="321"/>
    </row>
    <row r="53" spans="1:12">
      <c r="A53" s="321"/>
      <c r="B53" s="321"/>
      <c r="C53" s="321"/>
      <c r="D53" s="321"/>
      <c r="E53" s="321"/>
      <c r="F53" s="321"/>
      <c r="G53" s="321"/>
      <c r="H53" s="321"/>
      <c r="I53" s="321"/>
      <c r="J53" s="321"/>
      <c r="K53" s="321"/>
      <c r="L53" s="321"/>
    </row>
    <row r="54" spans="1:12">
      <c r="A54" s="321"/>
      <c r="B54" s="321"/>
      <c r="C54" s="321"/>
      <c r="D54" s="321"/>
      <c r="E54" s="321"/>
      <c r="F54" s="321"/>
      <c r="G54" s="321"/>
      <c r="H54" s="321"/>
      <c r="I54" s="321"/>
      <c r="J54" s="321"/>
      <c r="K54" s="321"/>
      <c r="L54" s="321"/>
    </row>
    <row r="55" spans="1:12">
      <c r="A55" s="321"/>
      <c r="B55" s="321"/>
      <c r="C55" s="321"/>
      <c r="D55" s="321"/>
      <c r="E55" s="321"/>
      <c r="F55" s="321"/>
      <c r="G55" s="321"/>
      <c r="H55" s="321"/>
      <c r="I55" s="321"/>
      <c r="J55" s="321"/>
      <c r="K55" s="321"/>
      <c r="L55" s="321"/>
    </row>
    <row r="56" spans="1:12">
      <c r="A56" s="321"/>
      <c r="B56" s="321"/>
      <c r="C56" s="321"/>
      <c r="D56" s="321"/>
      <c r="E56" s="321"/>
      <c r="F56" s="321"/>
      <c r="G56" s="321"/>
      <c r="H56" s="321"/>
      <c r="I56" s="321"/>
      <c r="J56" s="321"/>
      <c r="K56" s="321"/>
      <c r="L56" s="321"/>
    </row>
    <row r="57" spans="1:12">
      <c r="A57" s="321"/>
      <c r="B57" s="321"/>
      <c r="C57" s="321"/>
      <c r="D57" s="321"/>
      <c r="E57" s="321"/>
      <c r="F57" s="321"/>
      <c r="G57" s="321"/>
      <c r="H57" s="321"/>
      <c r="I57" s="321"/>
      <c r="J57" s="321"/>
      <c r="K57" s="321"/>
      <c r="L57" s="321"/>
    </row>
    <row r="58" spans="1:12">
      <c r="A58" s="321"/>
      <c r="B58" s="321"/>
      <c r="C58" s="321"/>
      <c r="D58" s="321"/>
      <c r="E58" s="321"/>
      <c r="F58" s="321"/>
      <c r="G58" s="321"/>
      <c r="H58" s="321"/>
      <c r="I58" s="321"/>
      <c r="J58" s="321"/>
      <c r="K58" s="321"/>
      <c r="L58" s="321"/>
    </row>
    <row r="59" spans="1:12">
      <c r="A59" s="321"/>
      <c r="B59" s="321"/>
      <c r="C59" s="321"/>
      <c r="D59" s="321"/>
      <c r="E59" s="321"/>
      <c r="F59" s="321"/>
      <c r="G59" s="321"/>
      <c r="H59" s="321"/>
      <c r="I59" s="321"/>
      <c r="J59" s="321"/>
      <c r="K59" s="321"/>
      <c r="L59" s="321"/>
    </row>
    <row r="60" spans="1:12">
      <c r="A60" s="321"/>
      <c r="B60" s="321"/>
      <c r="C60" s="321"/>
      <c r="D60" s="321"/>
      <c r="E60" s="321"/>
      <c r="F60" s="321"/>
      <c r="G60" s="321"/>
      <c r="H60" s="321"/>
      <c r="I60" s="321"/>
      <c r="J60" s="321"/>
      <c r="K60" s="321"/>
      <c r="L60" s="321"/>
    </row>
    <row r="61" spans="1:12">
      <c r="A61" s="321"/>
      <c r="B61" s="321"/>
      <c r="C61" s="321"/>
      <c r="D61" s="321"/>
      <c r="E61" s="321"/>
      <c r="F61" s="321"/>
      <c r="G61" s="321"/>
      <c r="H61" s="321"/>
      <c r="I61" s="321"/>
      <c r="J61" s="321"/>
      <c r="K61" s="321"/>
      <c r="L61" s="321"/>
    </row>
    <row r="62" spans="1:12">
      <c r="A62" s="321"/>
      <c r="B62" s="321"/>
      <c r="C62" s="321"/>
      <c r="D62" s="321"/>
      <c r="E62" s="321"/>
      <c r="F62" s="321"/>
      <c r="G62" s="321"/>
      <c r="H62" s="321"/>
      <c r="I62" s="321"/>
      <c r="J62" s="321"/>
      <c r="K62" s="321"/>
      <c r="L62" s="321"/>
    </row>
    <row r="63" spans="1:12">
      <c r="A63" s="321"/>
      <c r="B63" s="321"/>
      <c r="C63" s="321"/>
      <c r="D63" s="321"/>
      <c r="E63" s="321"/>
      <c r="F63" s="321"/>
      <c r="G63" s="321"/>
      <c r="H63" s="321"/>
      <c r="I63" s="321"/>
      <c r="J63" s="321"/>
      <c r="K63" s="321"/>
      <c r="L63" s="321"/>
    </row>
    <row r="64" spans="1:12">
      <c r="A64" s="321"/>
      <c r="B64" s="321"/>
      <c r="C64" s="321"/>
      <c r="D64" s="321"/>
      <c r="E64" s="321"/>
      <c r="F64" s="321"/>
      <c r="G64" s="321"/>
      <c r="H64" s="321"/>
      <c r="I64" s="321"/>
      <c r="J64" s="321"/>
      <c r="K64" s="321"/>
      <c r="L64" s="321"/>
    </row>
    <row r="65" spans="1:12">
      <c r="A65" s="321"/>
      <c r="B65" s="321"/>
      <c r="C65" s="321"/>
      <c r="D65" s="321"/>
      <c r="E65" s="321"/>
      <c r="F65" s="321"/>
      <c r="G65" s="321"/>
      <c r="H65" s="321"/>
      <c r="I65" s="321"/>
      <c r="J65" s="321"/>
      <c r="K65" s="321"/>
      <c r="L65" s="321"/>
    </row>
    <row r="66" spans="1:12">
      <c r="A66" s="321"/>
      <c r="B66" s="321"/>
      <c r="C66" s="321"/>
      <c r="D66" s="321"/>
      <c r="E66" s="321"/>
      <c r="F66" s="321"/>
      <c r="G66" s="321"/>
      <c r="H66" s="321"/>
      <c r="I66" s="321"/>
      <c r="J66" s="321"/>
      <c r="K66" s="321"/>
      <c r="L66" s="321"/>
    </row>
    <row r="67" spans="1:12">
      <c r="A67" s="321"/>
      <c r="B67" s="321"/>
      <c r="C67" s="321"/>
      <c r="D67" s="321"/>
      <c r="E67" s="321"/>
      <c r="F67" s="321"/>
      <c r="G67" s="321"/>
      <c r="H67" s="321"/>
      <c r="I67" s="321"/>
      <c r="J67" s="321"/>
      <c r="K67" s="321"/>
      <c r="L67" s="321"/>
    </row>
    <row r="68" spans="1:12">
      <c r="A68" s="321"/>
      <c r="B68" s="321"/>
      <c r="C68" s="321"/>
      <c r="D68" s="321"/>
      <c r="E68" s="321"/>
      <c r="F68" s="321"/>
      <c r="G68" s="321"/>
      <c r="H68" s="321"/>
      <c r="I68" s="321"/>
      <c r="J68" s="321"/>
      <c r="K68" s="321"/>
      <c r="L68" s="321"/>
    </row>
    <row r="69" spans="1:12">
      <c r="A69" s="321"/>
      <c r="B69" s="321"/>
      <c r="C69" s="321"/>
      <c r="D69" s="321"/>
      <c r="E69" s="321"/>
      <c r="F69" s="321"/>
      <c r="G69" s="321"/>
      <c r="H69" s="321"/>
      <c r="I69" s="321"/>
      <c r="J69" s="321"/>
      <c r="K69" s="321"/>
      <c r="L69" s="321"/>
    </row>
    <row r="70" spans="1:12">
      <c r="A70" s="321"/>
      <c r="B70" s="321"/>
      <c r="C70" s="321"/>
      <c r="D70" s="321"/>
      <c r="E70" s="321"/>
      <c r="F70" s="321"/>
      <c r="G70" s="321"/>
      <c r="H70" s="321"/>
      <c r="I70" s="321"/>
      <c r="J70" s="321"/>
      <c r="K70" s="321"/>
      <c r="L70" s="321"/>
    </row>
    <row r="71" spans="1:12">
      <c r="A71" s="321"/>
      <c r="B71" s="321"/>
      <c r="C71" s="321"/>
      <c r="D71" s="321"/>
      <c r="E71" s="321"/>
      <c r="F71" s="321"/>
      <c r="G71" s="321"/>
      <c r="H71" s="321"/>
      <c r="I71" s="321"/>
      <c r="J71" s="321"/>
      <c r="K71" s="321"/>
      <c r="L71" s="321"/>
    </row>
    <row r="72" spans="1:12">
      <c r="A72" s="321"/>
      <c r="B72" s="321"/>
      <c r="C72" s="321"/>
      <c r="D72" s="321"/>
      <c r="E72" s="321"/>
      <c r="F72" s="321"/>
      <c r="G72" s="321"/>
      <c r="H72" s="321"/>
      <c r="I72" s="321"/>
      <c r="J72" s="321"/>
      <c r="K72" s="321"/>
      <c r="L72" s="321"/>
    </row>
    <row r="73" spans="1:12">
      <c r="A73" s="321"/>
      <c r="B73" s="321"/>
      <c r="C73" s="321"/>
      <c r="D73" s="321"/>
      <c r="E73" s="321"/>
      <c r="F73" s="321"/>
      <c r="G73" s="321"/>
      <c r="H73" s="321"/>
      <c r="I73" s="321"/>
      <c r="J73" s="321"/>
      <c r="K73" s="321"/>
      <c r="L73" s="321"/>
    </row>
    <row r="74" spans="1:12">
      <c r="A74" s="321"/>
      <c r="B74" s="321"/>
      <c r="C74" s="321"/>
      <c r="D74" s="321"/>
      <c r="E74" s="321"/>
      <c r="F74" s="321"/>
      <c r="G74" s="321"/>
      <c r="H74" s="321"/>
      <c r="I74" s="321"/>
      <c r="J74" s="321"/>
      <c r="K74" s="321"/>
      <c r="L74" s="321"/>
    </row>
    <row r="75" spans="1:12">
      <c r="A75" s="321"/>
      <c r="B75" s="321"/>
      <c r="C75" s="321"/>
      <c r="D75" s="321"/>
      <c r="E75" s="321"/>
      <c r="F75" s="321"/>
      <c r="G75" s="321"/>
      <c r="H75" s="321"/>
      <c r="I75" s="321"/>
      <c r="J75" s="321"/>
      <c r="K75" s="321"/>
      <c r="L75" s="321"/>
    </row>
    <row r="76" spans="1:12">
      <c r="A76" s="321"/>
      <c r="B76" s="321"/>
      <c r="C76" s="321"/>
      <c r="D76" s="321"/>
      <c r="E76" s="321"/>
      <c r="F76" s="321"/>
      <c r="G76" s="321"/>
      <c r="H76" s="321"/>
      <c r="I76" s="321"/>
      <c r="J76" s="321"/>
      <c r="K76" s="321"/>
      <c r="L76" s="321"/>
    </row>
    <row r="77" spans="1:12">
      <c r="A77" s="321"/>
      <c r="B77" s="321"/>
      <c r="C77" s="321"/>
      <c r="D77" s="321"/>
      <c r="E77" s="321"/>
      <c r="F77" s="321"/>
      <c r="G77" s="321"/>
      <c r="H77" s="321"/>
      <c r="I77" s="321"/>
      <c r="J77" s="321"/>
      <c r="K77" s="321"/>
      <c r="L77" s="321"/>
    </row>
    <row r="78" spans="1:12">
      <c r="A78" s="321"/>
      <c r="B78" s="321"/>
      <c r="C78" s="321"/>
      <c r="D78" s="321"/>
      <c r="E78" s="321"/>
      <c r="F78" s="321"/>
      <c r="G78" s="321"/>
      <c r="H78" s="321"/>
      <c r="I78" s="321"/>
      <c r="J78" s="321"/>
      <c r="K78" s="321"/>
      <c r="L78" s="321"/>
    </row>
    <row r="79" spans="1:12">
      <c r="A79" s="321"/>
      <c r="B79" s="321"/>
      <c r="C79" s="321"/>
      <c r="D79" s="321"/>
      <c r="E79" s="321"/>
      <c r="F79" s="321"/>
      <c r="G79" s="321"/>
      <c r="H79" s="321"/>
      <c r="I79" s="321"/>
      <c r="J79" s="321"/>
      <c r="K79" s="321"/>
      <c r="L79" s="321"/>
    </row>
    <row r="80" spans="1:12">
      <c r="A80" s="321"/>
      <c r="B80" s="321"/>
      <c r="C80" s="321"/>
      <c r="D80" s="321"/>
      <c r="E80" s="321"/>
      <c r="F80" s="321"/>
      <c r="G80" s="321"/>
      <c r="H80" s="321"/>
      <c r="I80" s="321"/>
      <c r="J80" s="321"/>
      <c r="K80" s="321"/>
      <c r="L80" s="321"/>
    </row>
    <row r="81" spans="1:12" s="89" customFormat="1">
      <c r="A81" s="321"/>
      <c r="B81" s="321"/>
      <c r="C81" s="321"/>
      <c r="D81" s="321"/>
      <c r="E81" s="321"/>
      <c r="F81" s="321"/>
      <c r="G81" s="321"/>
      <c r="H81" s="321"/>
      <c r="I81" s="321"/>
      <c r="J81" s="321"/>
      <c r="K81" s="321"/>
      <c r="L81" s="321"/>
    </row>
    <row r="82" spans="1:12" s="89" customFormat="1">
      <c r="A82" s="321"/>
      <c r="B82" s="321"/>
      <c r="C82" s="321"/>
      <c r="D82" s="321"/>
      <c r="E82" s="321"/>
      <c r="F82" s="321"/>
      <c r="G82" s="321"/>
      <c r="H82" s="321"/>
      <c r="I82" s="321"/>
      <c r="J82" s="321"/>
      <c r="K82" s="321"/>
      <c r="L82" s="321"/>
    </row>
    <row r="83" spans="1:12">
      <c r="A83" s="321"/>
      <c r="B83" s="321"/>
      <c r="C83" s="321"/>
      <c r="D83" s="321"/>
      <c r="E83" s="321"/>
      <c r="F83" s="321"/>
      <c r="G83" s="321"/>
      <c r="H83" s="321"/>
      <c r="I83" s="321"/>
      <c r="J83" s="321"/>
      <c r="K83" s="321"/>
      <c r="L83" s="321"/>
    </row>
    <row r="84" spans="1:12">
      <c r="A84" s="321"/>
      <c r="B84" s="321"/>
      <c r="C84" s="321"/>
      <c r="D84" s="321"/>
      <c r="E84" s="321"/>
      <c r="F84" s="321"/>
      <c r="G84" s="321"/>
      <c r="H84" s="321"/>
      <c r="I84" s="321"/>
      <c r="J84" s="321"/>
      <c r="K84" s="321"/>
      <c r="L84" s="321"/>
    </row>
    <row r="85" spans="1:12">
      <c r="A85" s="321"/>
      <c r="B85" s="321"/>
      <c r="C85" s="321"/>
      <c r="D85" s="321"/>
      <c r="E85" s="321"/>
      <c r="F85" s="321"/>
      <c r="G85" s="321"/>
      <c r="H85" s="321"/>
      <c r="I85" s="321"/>
      <c r="J85" s="321"/>
      <c r="K85" s="321"/>
      <c r="L85" s="321"/>
    </row>
    <row r="86" spans="1:12" ht="15.75">
      <c r="A86" s="320" t="s">
        <v>118</v>
      </c>
      <c r="B86" s="320"/>
      <c r="C86" s="320"/>
      <c r="D86" s="320"/>
      <c r="E86" s="320"/>
      <c r="F86" s="320"/>
      <c r="G86" s="320"/>
      <c r="H86" s="320"/>
      <c r="I86" s="320"/>
      <c r="J86" s="320"/>
      <c r="K86" s="320"/>
      <c r="L86" s="320"/>
    </row>
  </sheetData>
  <sheetProtection sheet="1" objects="1" scenarios="1" selectLockedCells="1"/>
  <mergeCells count="8">
    <mergeCell ref="A86:L86"/>
    <mergeCell ref="A44:L85"/>
    <mergeCell ref="A43:L43"/>
    <mergeCell ref="A1:D1"/>
    <mergeCell ref="E1:L1"/>
    <mergeCell ref="A2:XFD2"/>
    <mergeCell ref="A3:L3"/>
    <mergeCell ref="A4:L42"/>
  </mergeCells>
  <phoneticPr fontId="7" type="noConversion"/>
  <pageMargins left="0.7" right="0.7" top="0.75" bottom="0.75" header="0.3" footer="0.3"/>
  <pageSetup paperSize="9" scale="69" orientation="portrait"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7"/>
  <sheetViews>
    <sheetView showGridLines="0" topLeftCell="A49" zoomScale="90" zoomScaleNormal="90" workbookViewId="0">
      <selection activeCell="E15" sqref="E15"/>
    </sheetView>
  </sheetViews>
  <sheetFormatPr defaultColWidth="8.875" defaultRowHeight="14.25"/>
  <cols>
    <col min="1" max="1" width="8.875" style="4"/>
    <col min="2" max="2" width="17.5" style="4" customWidth="1"/>
    <col min="3" max="3" width="14.375" style="4" customWidth="1"/>
    <col min="4" max="4" width="18" style="4" customWidth="1"/>
    <col min="5" max="5" width="17.5" style="4" customWidth="1"/>
    <col min="6" max="7" width="17.375" style="4" customWidth="1"/>
    <col min="8" max="8" width="18.625" style="4" customWidth="1"/>
    <col min="9" max="16384" width="8.875" style="4"/>
  </cols>
  <sheetData>
    <row r="1" spans="1:20" ht="54.95" customHeight="1">
      <c r="A1" s="188"/>
      <c r="B1" s="188"/>
      <c r="D1" s="189" t="s">
        <v>143</v>
      </c>
      <c r="E1" s="189"/>
      <c r="F1" s="189"/>
      <c r="G1" s="189"/>
      <c r="H1" s="189"/>
      <c r="I1" s="189"/>
      <c r="J1" s="189"/>
      <c r="K1" s="189"/>
      <c r="L1" s="189"/>
      <c r="M1" s="189"/>
      <c r="P1" s="1"/>
      <c r="Q1" s="1"/>
      <c r="R1" s="1"/>
    </row>
    <row r="2" spans="1:20" s="281" customFormat="1"/>
    <row r="3" spans="1:20" ht="15" customHeight="1">
      <c r="A3" s="231"/>
      <c r="B3" s="231"/>
      <c r="C3" s="231"/>
      <c r="D3" s="231"/>
      <c r="E3" s="231"/>
      <c r="F3" s="231"/>
      <c r="G3" s="231"/>
      <c r="H3" s="231"/>
      <c r="I3" s="231"/>
      <c r="J3" s="232"/>
      <c r="K3" s="232"/>
      <c r="L3" s="232"/>
      <c r="M3" s="233"/>
      <c r="N3" s="233"/>
      <c r="O3" s="233"/>
      <c r="P3" s="233"/>
      <c r="Q3" s="233"/>
      <c r="R3" s="233"/>
      <c r="S3" s="233"/>
      <c r="T3" s="233"/>
    </row>
    <row r="4" spans="1:20" ht="15" customHeight="1">
      <c r="A4" s="231"/>
      <c r="B4" s="231"/>
      <c r="C4" s="231"/>
      <c r="D4" s="234" t="s">
        <v>119</v>
      </c>
      <c r="E4" s="327"/>
      <c r="F4" s="327"/>
      <c r="G4" s="231"/>
      <c r="H4" s="231"/>
      <c r="I4" s="231"/>
      <c r="J4" s="232"/>
      <c r="K4" s="232"/>
      <c r="L4" s="232"/>
      <c r="M4" s="233"/>
      <c r="N4" s="233"/>
      <c r="O4" s="233"/>
      <c r="P4" s="233"/>
      <c r="Q4" s="233"/>
      <c r="R4" s="233"/>
      <c r="S4" s="233"/>
      <c r="T4" s="233"/>
    </row>
    <row r="5" spans="1:20" ht="15" customHeight="1">
      <c r="A5" s="231"/>
      <c r="B5" s="231"/>
      <c r="C5" s="231"/>
      <c r="D5" s="231"/>
      <c r="E5" s="231"/>
      <c r="F5" s="231"/>
      <c r="G5" s="231"/>
      <c r="H5" s="231"/>
      <c r="I5" s="231"/>
      <c r="J5" s="232"/>
      <c r="K5" s="235" t="s">
        <v>120</v>
      </c>
      <c r="L5" s="232"/>
      <c r="M5" s="233"/>
      <c r="N5" s="233"/>
      <c r="O5" s="233"/>
      <c r="P5" s="233"/>
      <c r="Q5" s="233"/>
      <c r="R5" s="233"/>
      <c r="S5" s="233"/>
      <c r="T5" s="233"/>
    </row>
    <row r="6" spans="1:20" ht="15" customHeight="1">
      <c r="A6" s="231"/>
      <c r="B6" s="231"/>
      <c r="C6" s="236"/>
      <c r="D6" s="236"/>
      <c r="E6" s="236"/>
      <c r="F6" s="236"/>
      <c r="G6" s="236"/>
      <c r="H6" s="231"/>
      <c r="I6" s="231"/>
      <c r="J6" s="232"/>
      <c r="K6" s="328" t="s">
        <v>121</v>
      </c>
      <c r="L6" s="328"/>
      <c r="M6" s="328"/>
      <c r="N6" s="328"/>
      <c r="O6" s="328"/>
      <c r="P6" s="328"/>
      <c r="Q6" s="328"/>
      <c r="R6" s="328"/>
      <c r="S6" s="328"/>
      <c r="T6" s="233"/>
    </row>
    <row r="7" spans="1:20" ht="14.1" customHeight="1">
      <c r="A7" s="231"/>
      <c r="B7" s="231"/>
      <c r="C7" s="236"/>
      <c r="D7" s="237" t="s">
        <v>122</v>
      </c>
      <c r="E7" s="236"/>
      <c r="F7" s="238">
        <f>IFERROR($H$74/$H$15,0)</f>
        <v>0</v>
      </c>
      <c r="G7" s="236"/>
      <c r="H7" s="231"/>
      <c r="I7" s="231"/>
      <c r="J7" s="232"/>
      <c r="K7" s="328"/>
      <c r="L7" s="328"/>
      <c r="M7" s="328"/>
      <c r="N7" s="328"/>
      <c r="O7" s="328"/>
      <c r="P7" s="328"/>
      <c r="Q7" s="328"/>
      <c r="R7" s="328"/>
      <c r="S7" s="328"/>
      <c r="T7" s="233"/>
    </row>
    <row r="8" spans="1:20" ht="14.1" customHeight="1">
      <c r="A8" s="231"/>
      <c r="B8" s="231"/>
      <c r="C8" s="236"/>
      <c r="D8" s="237" t="s">
        <v>123</v>
      </c>
      <c r="E8" s="236"/>
      <c r="F8" s="239">
        <f>IFERROR($H$74/$H$16,0)</f>
        <v>0</v>
      </c>
      <c r="G8" s="236"/>
      <c r="H8" s="236"/>
      <c r="I8" s="231"/>
      <c r="J8" s="232"/>
      <c r="K8" s="328"/>
      <c r="L8" s="328"/>
      <c r="M8" s="328"/>
      <c r="N8" s="328"/>
      <c r="O8" s="328"/>
      <c r="P8" s="328"/>
      <c r="Q8" s="328"/>
      <c r="R8" s="328"/>
      <c r="S8" s="328"/>
      <c r="T8" s="233"/>
    </row>
    <row r="9" spans="1:20" ht="14.1" customHeight="1">
      <c r="A9" s="231"/>
      <c r="B9" s="231"/>
      <c r="C9" s="236"/>
      <c r="D9" s="236"/>
      <c r="E9" s="236"/>
      <c r="F9" s="236"/>
      <c r="G9" s="236"/>
      <c r="H9" s="236"/>
      <c r="I9" s="231"/>
      <c r="J9" s="232"/>
      <c r="K9" s="328"/>
      <c r="L9" s="328"/>
      <c r="M9" s="328"/>
      <c r="N9" s="328"/>
      <c r="O9" s="328"/>
      <c r="P9" s="328"/>
      <c r="Q9" s="328"/>
      <c r="R9" s="328"/>
      <c r="S9" s="328"/>
      <c r="T9" s="233"/>
    </row>
    <row r="10" spans="1:20" ht="14.1" customHeight="1">
      <c r="A10" s="231"/>
      <c r="B10" s="231"/>
      <c r="C10" s="236"/>
      <c r="D10" s="236"/>
      <c r="E10" s="236"/>
      <c r="F10" s="236"/>
      <c r="G10" s="236"/>
      <c r="H10" s="236"/>
      <c r="I10" s="231"/>
      <c r="J10" s="232"/>
      <c r="K10" s="328"/>
      <c r="L10" s="328"/>
      <c r="M10" s="328"/>
      <c r="N10" s="328"/>
      <c r="O10" s="328"/>
      <c r="P10" s="328"/>
      <c r="Q10" s="328"/>
      <c r="R10" s="328"/>
      <c r="S10" s="328"/>
      <c r="T10" s="233"/>
    </row>
    <row r="11" spans="1:20" ht="14.1" customHeight="1">
      <c r="A11" s="231"/>
      <c r="B11" s="240"/>
      <c r="C11" s="241"/>
      <c r="D11" s="241"/>
      <c r="E11" s="242"/>
      <c r="F11" s="231"/>
      <c r="G11" s="231"/>
      <c r="H11" s="231"/>
      <c r="I11" s="231"/>
      <c r="J11" s="232"/>
      <c r="K11" s="328"/>
      <c r="L11" s="328"/>
      <c r="M11" s="328"/>
      <c r="N11" s="328"/>
      <c r="O11" s="328"/>
      <c r="P11" s="328"/>
      <c r="Q11" s="328"/>
      <c r="R11" s="328"/>
      <c r="S11" s="328"/>
      <c r="T11" s="233"/>
    </row>
    <row r="12" spans="1:20" ht="14.1" customHeight="1">
      <c r="A12" s="231"/>
      <c r="B12" s="240"/>
      <c r="C12" s="241"/>
      <c r="D12" s="241"/>
      <c r="E12" s="242"/>
      <c r="F12" s="231"/>
      <c r="G12" s="231"/>
      <c r="H12" s="231"/>
      <c r="I12" s="231"/>
      <c r="J12" s="232"/>
      <c r="K12" s="328"/>
      <c r="L12" s="328"/>
      <c r="M12" s="328"/>
      <c r="N12" s="328"/>
      <c r="O12" s="328"/>
      <c r="P12" s="328"/>
      <c r="Q12" s="328"/>
      <c r="R12" s="328"/>
      <c r="S12" s="328"/>
      <c r="T12" s="233"/>
    </row>
    <row r="13" spans="1:20" ht="16.5" customHeight="1">
      <c r="A13" s="231"/>
      <c r="B13" s="243" t="s">
        <v>124</v>
      </c>
      <c r="C13" s="241"/>
      <c r="D13" s="241"/>
      <c r="E13" s="242"/>
      <c r="F13" s="231"/>
      <c r="G13" s="231"/>
      <c r="H13" s="231"/>
      <c r="I13" s="231"/>
      <c r="J13" s="232"/>
      <c r="K13" s="328"/>
      <c r="L13" s="328"/>
      <c r="M13" s="328"/>
      <c r="N13" s="328"/>
      <c r="O13" s="328"/>
      <c r="P13" s="328"/>
      <c r="Q13" s="328"/>
      <c r="R13" s="328"/>
      <c r="S13" s="328"/>
      <c r="T13" s="233"/>
    </row>
    <row r="14" spans="1:20" ht="14.1" customHeight="1" thickBot="1">
      <c r="A14" s="231"/>
      <c r="B14" s="335"/>
      <c r="C14" s="335"/>
      <c r="D14" s="335"/>
      <c r="E14" s="244" t="s">
        <v>125</v>
      </c>
      <c r="F14" s="245" t="s">
        <v>126</v>
      </c>
      <c r="G14" s="246" t="s">
        <v>127</v>
      </c>
      <c r="H14" s="247" t="s">
        <v>128</v>
      </c>
      <c r="I14" s="231"/>
      <c r="J14" s="232"/>
      <c r="K14" s="248"/>
      <c r="L14" s="248"/>
      <c r="M14" s="248"/>
      <c r="N14" s="248"/>
      <c r="O14" s="248"/>
      <c r="P14" s="248"/>
      <c r="Q14" s="248"/>
      <c r="R14" s="248"/>
      <c r="S14" s="233"/>
      <c r="T14" s="233"/>
    </row>
    <row r="15" spans="1:20" ht="14.1" customHeight="1">
      <c r="A15" s="231"/>
      <c r="B15" s="336" t="s">
        <v>129</v>
      </c>
      <c r="C15" s="336"/>
      <c r="D15" s="336"/>
      <c r="E15" s="249"/>
      <c r="F15" s="249"/>
      <c r="G15" s="249"/>
      <c r="H15" s="250">
        <f>IFERROR(AVERAGE(E15:G15),0)</f>
        <v>0</v>
      </c>
      <c r="I15" s="231"/>
      <c r="J15" s="232"/>
      <c r="K15" s="235" t="s">
        <v>130</v>
      </c>
      <c r="L15" s="232"/>
      <c r="M15" s="233"/>
      <c r="N15" s="233"/>
      <c r="O15" s="233"/>
      <c r="P15" s="233"/>
      <c r="Q15" s="233"/>
      <c r="R15" s="233"/>
      <c r="S15" s="233"/>
      <c r="T15" s="233"/>
    </row>
    <row r="16" spans="1:20" ht="14.1" customHeight="1" thickBot="1">
      <c r="A16" s="231"/>
      <c r="B16" s="337" t="s">
        <v>131</v>
      </c>
      <c r="C16" s="337"/>
      <c r="D16" s="337"/>
      <c r="E16" s="251"/>
      <c r="F16" s="251"/>
      <c r="G16" s="251"/>
      <c r="H16" s="252">
        <f>IFERROR(AVERAGE(E16:G16),0)</f>
        <v>0</v>
      </c>
      <c r="I16" s="231"/>
      <c r="J16" s="232"/>
      <c r="K16" s="328" t="s">
        <v>132</v>
      </c>
      <c r="L16" s="328"/>
      <c r="M16" s="328"/>
      <c r="N16" s="328"/>
      <c r="O16" s="328"/>
      <c r="P16" s="328"/>
      <c r="Q16" s="328"/>
      <c r="R16" s="328"/>
      <c r="S16" s="328"/>
      <c r="T16" s="233"/>
    </row>
    <row r="17" spans="1:20" ht="14.1" customHeight="1">
      <c r="A17" s="231"/>
      <c r="B17" s="240"/>
      <c r="C17" s="338"/>
      <c r="D17" s="338"/>
      <c r="E17" s="242"/>
      <c r="F17" s="241"/>
      <c r="G17" s="241"/>
      <c r="H17" s="241"/>
      <c r="I17" s="231"/>
      <c r="J17" s="232"/>
      <c r="K17" s="328"/>
      <c r="L17" s="328"/>
      <c r="M17" s="328"/>
      <c r="N17" s="328"/>
      <c r="O17" s="328"/>
      <c r="P17" s="328"/>
      <c r="Q17" s="328"/>
      <c r="R17" s="328"/>
      <c r="S17" s="328"/>
      <c r="T17" s="233"/>
    </row>
    <row r="18" spans="1:20" ht="14.1" customHeight="1">
      <c r="A18" s="231"/>
      <c r="B18" s="240"/>
      <c r="C18" s="241"/>
      <c r="D18" s="241"/>
      <c r="E18" s="242"/>
      <c r="F18" s="231"/>
      <c r="G18" s="231"/>
      <c r="H18" s="231"/>
      <c r="I18" s="231"/>
      <c r="J18" s="232"/>
      <c r="K18" s="328"/>
      <c r="L18" s="328"/>
      <c r="M18" s="328"/>
      <c r="N18" s="328"/>
      <c r="O18" s="328"/>
      <c r="P18" s="328"/>
      <c r="Q18" s="328"/>
      <c r="R18" s="328"/>
      <c r="S18" s="328"/>
      <c r="T18" s="233"/>
    </row>
    <row r="19" spans="1:20" ht="14.1" customHeight="1">
      <c r="A19" s="231"/>
      <c r="B19" s="240"/>
      <c r="C19" s="241"/>
      <c r="D19" s="241"/>
      <c r="E19" s="242"/>
      <c r="F19" s="231"/>
      <c r="G19" s="231"/>
      <c r="H19" s="231"/>
      <c r="I19" s="231"/>
      <c r="J19" s="232"/>
      <c r="K19" s="328"/>
      <c r="L19" s="328"/>
      <c r="M19" s="328"/>
      <c r="N19" s="328"/>
      <c r="O19" s="328"/>
      <c r="P19" s="328"/>
      <c r="Q19" s="328"/>
      <c r="R19" s="328"/>
      <c r="S19" s="328"/>
      <c r="T19" s="233"/>
    </row>
    <row r="20" spans="1:20" ht="14.1" customHeight="1">
      <c r="A20" s="231"/>
      <c r="B20" s="231"/>
      <c r="C20" s="231"/>
      <c r="D20" s="231"/>
      <c r="E20" s="231"/>
      <c r="F20" s="231"/>
      <c r="G20" s="231"/>
      <c r="H20" s="231"/>
      <c r="I20" s="231"/>
      <c r="J20" s="232"/>
      <c r="K20" s="328"/>
      <c r="L20" s="328"/>
      <c r="M20" s="328"/>
      <c r="N20" s="328"/>
      <c r="O20" s="328"/>
      <c r="P20" s="328"/>
      <c r="Q20" s="328"/>
      <c r="R20" s="328"/>
      <c r="S20" s="328"/>
      <c r="T20" s="233"/>
    </row>
    <row r="21" spans="1:20" ht="14.1" customHeight="1">
      <c r="A21" s="231"/>
      <c r="B21" s="243" t="s">
        <v>133</v>
      </c>
      <c r="C21" s="231"/>
      <c r="D21" s="231"/>
      <c r="E21" s="231"/>
      <c r="F21" s="231"/>
      <c r="G21" s="231"/>
      <c r="H21" s="231"/>
      <c r="I21" s="231"/>
      <c r="J21" s="232"/>
      <c r="K21" s="328"/>
      <c r="L21" s="328"/>
      <c r="M21" s="328"/>
      <c r="N21" s="328"/>
      <c r="O21" s="328"/>
      <c r="P21" s="328"/>
      <c r="Q21" s="328"/>
      <c r="R21" s="328"/>
      <c r="S21" s="328"/>
      <c r="T21" s="233"/>
    </row>
    <row r="22" spans="1:20" ht="14.1" customHeight="1">
      <c r="A22" s="231"/>
      <c r="B22" s="329" t="s">
        <v>134</v>
      </c>
      <c r="C22" s="331" t="s">
        <v>8</v>
      </c>
      <c r="D22" s="332"/>
      <c r="E22" s="265" t="s">
        <v>125</v>
      </c>
      <c r="F22" s="266" t="s">
        <v>126</v>
      </c>
      <c r="G22" s="267" t="s">
        <v>127</v>
      </c>
      <c r="H22" s="329" t="s">
        <v>128</v>
      </c>
      <c r="I22" s="231"/>
      <c r="J22" s="232"/>
      <c r="K22" s="328"/>
      <c r="L22" s="328"/>
      <c r="M22" s="328"/>
      <c r="N22" s="328"/>
      <c r="O22" s="328"/>
      <c r="P22" s="328"/>
      <c r="Q22" s="328"/>
      <c r="R22" s="328"/>
      <c r="S22" s="328"/>
      <c r="T22" s="233"/>
    </row>
    <row r="23" spans="1:20" s="230" customFormat="1" ht="14.1" customHeight="1" thickBot="1">
      <c r="A23" s="231"/>
      <c r="B23" s="330"/>
      <c r="C23" s="333"/>
      <c r="D23" s="334"/>
      <c r="E23" s="268" t="s">
        <v>146</v>
      </c>
      <c r="F23" s="269" t="s">
        <v>146</v>
      </c>
      <c r="G23" s="270" t="s">
        <v>146</v>
      </c>
      <c r="H23" s="330"/>
      <c r="I23" s="231"/>
      <c r="J23" s="232"/>
      <c r="K23" s="328"/>
      <c r="L23" s="328"/>
      <c r="M23" s="328"/>
      <c r="N23" s="328"/>
      <c r="O23" s="328"/>
      <c r="P23" s="328"/>
      <c r="Q23" s="328"/>
      <c r="R23" s="328"/>
      <c r="S23" s="328"/>
      <c r="T23" s="233"/>
    </row>
    <row r="24" spans="1:20" ht="14.1" customHeight="1">
      <c r="A24" s="231"/>
      <c r="B24" s="253"/>
      <c r="C24" s="339"/>
      <c r="D24" s="340"/>
      <c r="E24" s="254"/>
      <c r="F24" s="254"/>
      <c r="G24" s="254"/>
      <c r="H24" s="255">
        <f>IFERROR(((E24+F24+G24)/3),0)</f>
        <v>0</v>
      </c>
      <c r="I24" s="231"/>
      <c r="J24" s="232"/>
      <c r="K24" s="328"/>
      <c r="L24" s="328"/>
      <c r="M24" s="328"/>
      <c r="N24" s="328"/>
      <c r="O24" s="328"/>
      <c r="P24" s="328"/>
      <c r="Q24" s="328"/>
      <c r="R24" s="328"/>
      <c r="S24" s="328"/>
      <c r="T24" s="233"/>
    </row>
    <row r="25" spans="1:20" ht="14.1" customHeight="1">
      <c r="A25" s="231"/>
      <c r="B25" s="256"/>
      <c r="C25" s="341"/>
      <c r="D25" s="342"/>
      <c r="E25" s="254"/>
      <c r="F25" s="254"/>
      <c r="G25" s="254"/>
      <c r="H25" s="255">
        <f t="shared" ref="H25:H73" si="0">IFERROR(((E25+F25+G25)/3),0)</f>
        <v>0</v>
      </c>
      <c r="I25" s="231"/>
      <c r="J25" s="232"/>
      <c r="K25" s="328"/>
      <c r="L25" s="328"/>
      <c r="M25" s="328"/>
      <c r="N25" s="328"/>
      <c r="O25" s="328"/>
      <c r="P25" s="328"/>
      <c r="Q25" s="328"/>
      <c r="R25" s="328"/>
      <c r="S25" s="328"/>
      <c r="T25" s="233"/>
    </row>
    <row r="26" spans="1:20" ht="14.1" customHeight="1">
      <c r="A26" s="231"/>
      <c r="B26" s="256"/>
      <c r="C26" s="341"/>
      <c r="D26" s="342"/>
      <c r="E26" s="254"/>
      <c r="F26" s="254"/>
      <c r="G26" s="254"/>
      <c r="H26" s="255">
        <f t="shared" si="0"/>
        <v>0</v>
      </c>
      <c r="I26" s="231"/>
      <c r="J26" s="232"/>
      <c r="K26" s="328"/>
      <c r="L26" s="328"/>
      <c r="M26" s="328"/>
      <c r="N26" s="328"/>
      <c r="O26" s="328"/>
      <c r="P26" s="328"/>
      <c r="Q26" s="328"/>
      <c r="R26" s="328"/>
      <c r="S26" s="328"/>
      <c r="T26" s="233"/>
    </row>
    <row r="27" spans="1:20" ht="14.1" customHeight="1">
      <c r="A27" s="231"/>
      <c r="B27" s="256"/>
      <c r="C27" s="341"/>
      <c r="D27" s="342"/>
      <c r="E27" s="254"/>
      <c r="F27" s="254"/>
      <c r="G27" s="254"/>
      <c r="H27" s="255">
        <f t="shared" si="0"/>
        <v>0</v>
      </c>
      <c r="I27" s="231"/>
      <c r="J27" s="232"/>
      <c r="K27" s="328"/>
      <c r="L27" s="328"/>
      <c r="M27" s="328"/>
      <c r="N27" s="328"/>
      <c r="O27" s="328"/>
      <c r="P27" s="328"/>
      <c r="Q27" s="328"/>
      <c r="R27" s="328"/>
      <c r="S27" s="328"/>
      <c r="T27" s="233"/>
    </row>
    <row r="28" spans="1:20" ht="14.1" customHeight="1" thickBot="1">
      <c r="A28" s="231"/>
      <c r="B28" s="257"/>
      <c r="C28" s="343"/>
      <c r="D28" s="344"/>
      <c r="E28" s="251"/>
      <c r="F28" s="251"/>
      <c r="G28" s="251"/>
      <c r="H28" s="258">
        <f t="shared" si="0"/>
        <v>0</v>
      </c>
      <c r="I28" s="231"/>
      <c r="J28" s="232"/>
      <c r="K28" s="328"/>
      <c r="L28" s="328"/>
      <c r="M28" s="328"/>
      <c r="N28" s="328"/>
      <c r="O28" s="328"/>
      <c r="P28" s="328"/>
      <c r="Q28" s="328"/>
      <c r="R28" s="328"/>
      <c r="S28" s="328"/>
      <c r="T28" s="233"/>
    </row>
    <row r="29" spans="1:20">
      <c r="A29" s="231"/>
      <c r="B29" s="253"/>
      <c r="C29" s="345"/>
      <c r="D29" s="346"/>
      <c r="E29" s="254"/>
      <c r="F29" s="254"/>
      <c r="G29" s="254"/>
      <c r="H29" s="255">
        <f t="shared" si="0"/>
        <v>0</v>
      </c>
      <c r="I29" s="231"/>
      <c r="J29" s="232"/>
      <c r="K29" s="328"/>
      <c r="L29" s="328"/>
      <c r="M29" s="328"/>
      <c r="N29" s="328"/>
      <c r="O29" s="328"/>
      <c r="P29" s="328"/>
      <c r="Q29" s="328"/>
      <c r="R29" s="328"/>
      <c r="S29" s="328"/>
      <c r="T29" s="233"/>
    </row>
    <row r="30" spans="1:20">
      <c r="A30" s="231"/>
      <c r="B30" s="256"/>
      <c r="C30" s="341"/>
      <c r="D30" s="342"/>
      <c r="E30" s="254"/>
      <c r="F30" s="254"/>
      <c r="G30" s="254"/>
      <c r="H30" s="255">
        <f t="shared" si="0"/>
        <v>0</v>
      </c>
      <c r="I30" s="231"/>
      <c r="J30" s="232"/>
      <c r="K30" s="259" t="s">
        <v>135</v>
      </c>
      <c r="L30" s="232"/>
      <c r="M30" s="233"/>
      <c r="N30" s="233"/>
      <c r="O30" s="233"/>
      <c r="P30" s="233"/>
      <c r="Q30" s="233"/>
      <c r="R30" s="233"/>
      <c r="S30" s="233"/>
      <c r="T30" s="233"/>
    </row>
    <row r="31" spans="1:20">
      <c r="A31" s="231"/>
      <c r="B31" s="256"/>
      <c r="C31" s="341"/>
      <c r="D31" s="342"/>
      <c r="E31" s="254"/>
      <c r="F31" s="254"/>
      <c r="G31" s="254"/>
      <c r="H31" s="255">
        <f t="shared" si="0"/>
        <v>0</v>
      </c>
      <c r="I31" s="231"/>
      <c r="J31" s="232"/>
      <c r="K31" s="328" t="s">
        <v>136</v>
      </c>
      <c r="L31" s="328"/>
      <c r="M31" s="328"/>
      <c r="N31" s="328"/>
      <c r="O31" s="328"/>
      <c r="P31" s="328"/>
      <c r="Q31" s="328"/>
      <c r="R31" s="328"/>
      <c r="S31" s="328"/>
      <c r="T31" s="233"/>
    </row>
    <row r="32" spans="1:20">
      <c r="A32" s="231"/>
      <c r="B32" s="256"/>
      <c r="C32" s="341"/>
      <c r="D32" s="342"/>
      <c r="E32" s="254"/>
      <c r="F32" s="254"/>
      <c r="G32" s="254"/>
      <c r="H32" s="255">
        <f t="shared" si="0"/>
        <v>0</v>
      </c>
      <c r="I32" s="231"/>
      <c r="J32" s="232"/>
      <c r="K32" s="328"/>
      <c r="L32" s="328"/>
      <c r="M32" s="328"/>
      <c r="N32" s="328"/>
      <c r="O32" s="328"/>
      <c r="P32" s="328"/>
      <c r="Q32" s="328"/>
      <c r="R32" s="328"/>
      <c r="S32" s="328"/>
      <c r="T32" s="233"/>
    </row>
    <row r="33" spans="1:20" ht="15" thickBot="1">
      <c r="A33" s="231"/>
      <c r="B33" s="257"/>
      <c r="C33" s="343"/>
      <c r="D33" s="344"/>
      <c r="E33" s="251"/>
      <c r="F33" s="251"/>
      <c r="G33" s="251"/>
      <c r="H33" s="258">
        <f t="shared" si="0"/>
        <v>0</v>
      </c>
      <c r="I33" s="231"/>
      <c r="J33" s="232"/>
      <c r="K33" s="328"/>
      <c r="L33" s="328"/>
      <c r="M33" s="328"/>
      <c r="N33" s="328"/>
      <c r="O33" s="328"/>
      <c r="P33" s="328"/>
      <c r="Q33" s="328"/>
      <c r="R33" s="328"/>
      <c r="S33" s="328"/>
      <c r="T33" s="233"/>
    </row>
    <row r="34" spans="1:20">
      <c r="A34" s="231"/>
      <c r="B34" s="256"/>
      <c r="C34" s="345"/>
      <c r="D34" s="346"/>
      <c r="E34" s="254"/>
      <c r="F34" s="254"/>
      <c r="G34" s="254"/>
      <c r="H34" s="255">
        <f t="shared" si="0"/>
        <v>0</v>
      </c>
      <c r="I34" s="231"/>
      <c r="J34" s="232"/>
      <c r="K34" s="328"/>
      <c r="L34" s="328"/>
      <c r="M34" s="328"/>
      <c r="N34" s="328"/>
      <c r="O34" s="328"/>
      <c r="P34" s="328"/>
      <c r="Q34" s="328"/>
      <c r="R34" s="328"/>
      <c r="S34" s="328"/>
      <c r="T34" s="233"/>
    </row>
    <row r="35" spans="1:20">
      <c r="A35" s="231"/>
      <c r="B35" s="256"/>
      <c r="C35" s="341"/>
      <c r="D35" s="342"/>
      <c r="E35" s="254"/>
      <c r="F35" s="254"/>
      <c r="G35" s="254"/>
      <c r="H35" s="255">
        <f t="shared" si="0"/>
        <v>0</v>
      </c>
      <c r="I35" s="231"/>
      <c r="J35" s="232"/>
      <c r="K35" s="259" t="s">
        <v>137</v>
      </c>
      <c r="L35" s="232"/>
      <c r="M35" s="233"/>
      <c r="N35" s="233"/>
      <c r="O35" s="233"/>
      <c r="P35" s="233"/>
      <c r="Q35" s="233"/>
      <c r="R35" s="233"/>
      <c r="S35" s="233"/>
      <c r="T35" s="233"/>
    </row>
    <row r="36" spans="1:20">
      <c r="A36" s="231"/>
      <c r="B36" s="256"/>
      <c r="C36" s="341"/>
      <c r="D36" s="342"/>
      <c r="E36" s="254"/>
      <c r="F36" s="254"/>
      <c r="G36" s="254"/>
      <c r="H36" s="255">
        <f t="shared" si="0"/>
        <v>0</v>
      </c>
      <c r="I36" s="231"/>
      <c r="J36" s="232"/>
      <c r="K36" s="328" t="s">
        <v>138</v>
      </c>
      <c r="L36" s="328"/>
      <c r="M36" s="328"/>
      <c r="N36" s="328"/>
      <c r="O36" s="328"/>
      <c r="P36" s="328"/>
      <c r="Q36" s="328"/>
      <c r="R36" s="328"/>
      <c r="S36" s="328"/>
      <c r="T36" s="233"/>
    </row>
    <row r="37" spans="1:20">
      <c r="A37" s="231"/>
      <c r="B37" s="256"/>
      <c r="C37" s="341"/>
      <c r="D37" s="342"/>
      <c r="E37" s="254"/>
      <c r="F37" s="254"/>
      <c r="G37" s="254"/>
      <c r="H37" s="255">
        <f t="shared" si="0"/>
        <v>0</v>
      </c>
      <c r="I37" s="231"/>
      <c r="J37" s="232"/>
      <c r="K37" s="328"/>
      <c r="L37" s="328"/>
      <c r="M37" s="328"/>
      <c r="N37" s="328"/>
      <c r="O37" s="328"/>
      <c r="P37" s="328"/>
      <c r="Q37" s="328"/>
      <c r="R37" s="328"/>
      <c r="S37" s="328"/>
      <c r="T37" s="233"/>
    </row>
    <row r="38" spans="1:20" ht="15" thickBot="1">
      <c r="A38" s="231"/>
      <c r="B38" s="257"/>
      <c r="C38" s="343"/>
      <c r="D38" s="344"/>
      <c r="E38" s="251"/>
      <c r="F38" s="251"/>
      <c r="G38" s="251"/>
      <c r="H38" s="258">
        <f t="shared" si="0"/>
        <v>0</v>
      </c>
      <c r="I38" s="231"/>
      <c r="J38" s="232"/>
      <c r="K38" s="328"/>
      <c r="L38" s="328"/>
      <c r="M38" s="328"/>
      <c r="N38" s="328"/>
      <c r="O38" s="328"/>
      <c r="P38" s="328"/>
      <c r="Q38" s="328"/>
      <c r="R38" s="328"/>
      <c r="S38" s="328"/>
      <c r="T38" s="233"/>
    </row>
    <row r="39" spans="1:20">
      <c r="A39" s="231"/>
      <c r="B39" s="256"/>
      <c r="C39" s="345"/>
      <c r="D39" s="346"/>
      <c r="E39" s="254"/>
      <c r="F39" s="254"/>
      <c r="G39" s="254"/>
      <c r="H39" s="255">
        <f t="shared" si="0"/>
        <v>0</v>
      </c>
      <c r="I39" s="231"/>
      <c r="J39" s="232"/>
      <c r="K39" s="328"/>
      <c r="L39" s="328"/>
      <c r="M39" s="328"/>
      <c r="N39" s="328"/>
      <c r="O39" s="328"/>
      <c r="P39" s="328"/>
      <c r="Q39" s="328"/>
      <c r="R39" s="328"/>
      <c r="S39" s="328"/>
      <c r="T39" s="233"/>
    </row>
    <row r="40" spans="1:20">
      <c r="A40" s="231"/>
      <c r="B40" s="256"/>
      <c r="C40" s="341"/>
      <c r="D40" s="342"/>
      <c r="E40" s="254"/>
      <c r="F40" s="254"/>
      <c r="G40" s="254"/>
      <c r="H40" s="255">
        <f t="shared" si="0"/>
        <v>0</v>
      </c>
      <c r="I40" s="231"/>
      <c r="J40" s="232"/>
      <c r="K40" s="347" t="s">
        <v>133</v>
      </c>
      <c r="L40" s="347"/>
      <c r="M40" s="347"/>
      <c r="N40" s="347"/>
      <c r="O40" s="347"/>
      <c r="P40" s="347"/>
      <c r="Q40" s="347"/>
      <c r="R40" s="347"/>
      <c r="S40" s="233"/>
      <c r="T40" s="233"/>
    </row>
    <row r="41" spans="1:20">
      <c r="A41" s="231"/>
      <c r="B41" s="256"/>
      <c r="C41" s="341"/>
      <c r="D41" s="342"/>
      <c r="E41" s="254"/>
      <c r="F41" s="254"/>
      <c r="G41" s="254"/>
      <c r="H41" s="255">
        <f t="shared" si="0"/>
        <v>0</v>
      </c>
      <c r="I41" s="231"/>
      <c r="J41" s="232"/>
      <c r="K41" s="328" t="s">
        <v>139</v>
      </c>
      <c r="L41" s="328"/>
      <c r="M41" s="328"/>
      <c r="N41" s="328"/>
      <c r="O41" s="328"/>
      <c r="P41" s="328"/>
      <c r="Q41" s="328"/>
      <c r="R41" s="328"/>
      <c r="S41" s="328"/>
      <c r="T41" s="233"/>
    </row>
    <row r="42" spans="1:20">
      <c r="A42" s="231"/>
      <c r="B42" s="256"/>
      <c r="C42" s="341"/>
      <c r="D42" s="342"/>
      <c r="E42" s="254"/>
      <c r="F42" s="254"/>
      <c r="G42" s="254"/>
      <c r="H42" s="255">
        <f t="shared" si="0"/>
        <v>0</v>
      </c>
      <c r="I42" s="231"/>
      <c r="J42" s="232"/>
      <c r="K42" s="328"/>
      <c r="L42" s="328"/>
      <c r="M42" s="328"/>
      <c r="N42" s="328"/>
      <c r="O42" s="328"/>
      <c r="P42" s="328"/>
      <c r="Q42" s="328"/>
      <c r="R42" s="328"/>
      <c r="S42" s="328"/>
      <c r="T42" s="233"/>
    </row>
    <row r="43" spans="1:20" ht="15" thickBot="1">
      <c r="A43" s="231"/>
      <c r="B43" s="257"/>
      <c r="C43" s="343"/>
      <c r="D43" s="344"/>
      <c r="E43" s="251"/>
      <c r="F43" s="251"/>
      <c r="G43" s="251"/>
      <c r="H43" s="258">
        <f t="shared" si="0"/>
        <v>0</v>
      </c>
      <c r="I43" s="231"/>
      <c r="J43" s="232"/>
      <c r="K43" s="328"/>
      <c r="L43" s="328"/>
      <c r="M43" s="328"/>
      <c r="N43" s="328"/>
      <c r="O43" s="328"/>
      <c r="P43" s="328"/>
      <c r="Q43" s="328"/>
      <c r="R43" s="328"/>
      <c r="S43" s="328"/>
      <c r="T43" s="233"/>
    </row>
    <row r="44" spans="1:20">
      <c r="A44" s="231"/>
      <c r="B44" s="256"/>
      <c r="C44" s="345"/>
      <c r="D44" s="346"/>
      <c r="E44" s="254"/>
      <c r="F44" s="254"/>
      <c r="G44" s="254"/>
      <c r="H44" s="255">
        <f t="shared" si="0"/>
        <v>0</v>
      </c>
      <c r="I44" s="231"/>
      <c r="J44" s="232"/>
      <c r="K44" s="328"/>
      <c r="L44" s="328"/>
      <c r="M44" s="328"/>
      <c r="N44" s="328"/>
      <c r="O44" s="328"/>
      <c r="P44" s="328"/>
      <c r="Q44" s="328"/>
      <c r="R44" s="328"/>
      <c r="S44" s="328"/>
      <c r="T44" s="233"/>
    </row>
    <row r="45" spans="1:20">
      <c r="A45" s="231"/>
      <c r="B45" s="256"/>
      <c r="C45" s="341"/>
      <c r="D45" s="342"/>
      <c r="E45" s="254"/>
      <c r="F45" s="254"/>
      <c r="G45" s="254"/>
      <c r="H45" s="255">
        <f t="shared" si="0"/>
        <v>0</v>
      </c>
      <c r="I45" s="231"/>
      <c r="J45" s="232"/>
      <c r="K45" s="248"/>
      <c r="L45" s="248"/>
      <c r="M45" s="248"/>
      <c r="N45" s="248"/>
      <c r="O45" s="248"/>
      <c r="P45" s="248"/>
      <c r="Q45" s="248"/>
      <c r="R45" s="248"/>
      <c r="S45" s="248"/>
      <c r="T45" s="233"/>
    </row>
    <row r="46" spans="1:20" ht="15.75">
      <c r="A46" s="231"/>
      <c r="B46" s="256"/>
      <c r="C46" s="341"/>
      <c r="D46" s="342"/>
      <c r="E46" s="254"/>
      <c r="F46" s="254"/>
      <c r="G46" s="254"/>
      <c r="H46" s="255">
        <f t="shared" si="0"/>
        <v>0</v>
      </c>
      <c r="I46" s="231"/>
      <c r="J46" s="232"/>
      <c r="K46" s="235" t="s">
        <v>140</v>
      </c>
      <c r="L46" s="233"/>
      <c r="M46" s="233"/>
      <c r="N46" s="233"/>
      <c r="O46" s="233"/>
      <c r="P46" s="233"/>
      <c r="Q46" s="233"/>
      <c r="R46" s="233"/>
      <c r="S46" s="233"/>
      <c r="T46" s="233"/>
    </row>
    <row r="47" spans="1:20">
      <c r="A47" s="231"/>
      <c r="B47" s="256"/>
      <c r="C47" s="341"/>
      <c r="D47" s="342"/>
      <c r="E47" s="254"/>
      <c r="F47" s="254"/>
      <c r="G47" s="254"/>
      <c r="H47" s="255">
        <f t="shared" si="0"/>
        <v>0</v>
      </c>
      <c r="I47" s="231"/>
      <c r="J47" s="232"/>
      <c r="K47" s="328" t="s">
        <v>141</v>
      </c>
      <c r="L47" s="328"/>
      <c r="M47" s="328"/>
      <c r="N47" s="328"/>
      <c r="O47" s="328"/>
      <c r="P47" s="328"/>
      <c r="Q47" s="328"/>
      <c r="R47" s="328"/>
      <c r="S47" s="328"/>
      <c r="T47" s="233"/>
    </row>
    <row r="48" spans="1:20" ht="15" thickBot="1">
      <c r="A48" s="231"/>
      <c r="B48" s="257"/>
      <c r="C48" s="343"/>
      <c r="D48" s="344"/>
      <c r="E48" s="251"/>
      <c r="F48" s="251"/>
      <c r="G48" s="251"/>
      <c r="H48" s="258">
        <f t="shared" si="0"/>
        <v>0</v>
      </c>
      <c r="I48" s="231"/>
      <c r="J48" s="232"/>
      <c r="K48" s="328"/>
      <c r="L48" s="328"/>
      <c r="M48" s="328"/>
      <c r="N48" s="328"/>
      <c r="O48" s="328"/>
      <c r="P48" s="328"/>
      <c r="Q48" s="328"/>
      <c r="R48" s="328"/>
      <c r="S48" s="328"/>
      <c r="T48" s="233"/>
    </row>
    <row r="49" spans="1:20">
      <c r="A49" s="231"/>
      <c r="B49" s="256"/>
      <c r="C49" s="345"/>
      <c r="D49" s="346"/>
      <c r="E49" s="254"/>
      <c r="F49" s="254"/>
      <c r="G49" s="254"/>
      <c r="H49" s="255">
        <f t="shared" si="0"/>
        <v>0</v>
      </c>
      <c r="I49" s="231"/>
      <c r="J49" s="232"/>
      <c r="K49" s="328"/>
      <c r="L49" s="328"/>
      <c r="M49" s="328"/>
      <c r="N49" s="328"/>
      <c r="O49" s="328"/>
      <c r="P49" s="328"/>
      <c r="Q49" s="328"/>
      <c r="R49" s="328"/>
      <c r="S49" s="328"/>
      <c r="T49" s="233"/>
    </row>
    <row r="50" spans="1:20">
      <c r="A50" s="231"/>
      <c r="B50" s="256"/>
      <c r="C50" s="341"/>
      <c r="D50" s="342"/>
      <c r="E50" s="254"/>
      <c r="F50" s="254"/>
      <c r="G50" s="254"/>
      <c r="H50" s="255">
        <f t="shared" si="0"/>
        <v>0</v>
      </c>
      <c r="I50" s="231"/>
      <c r="J50" s="232"/>
      <c r="K50" s="328" t="s">
        <v>145</v>
      </c>
      <c r="L50" s="328"/>
      <c r="M50" s="328"/>
      <c r="N50" s="328"/>
      <c r="O50" s="328"/>
      <c r="P50" s="328"/>
      <c r="Q50" s="328"/>
      <c r="R50" s="328"/>
      <c r="S50" s="328"/>
      <c r="T50" s="233"/>
    </row>
    <row r="51" spans="1:20">
      <c r="A51" s="231"/>
      <c r="B51" s="256"/>
      <c r="C51" s="341"/>
      <c r="D51" s="342"/>
      <c r="E51" s="254"/>
      <c r="F51" s="254"/>
      <c r="G51" s="254"/>
      <c r="H51" s="255">
        <f t="shared" si="0"/>
        <v>0</v>
      </c>
      <c r="I51" s="231"/>
      <c r="J51" s="232"/>
      <c r="K51" s="328"/>
      <c r="L51" s="328"/>
      <c r="M51" s="328"/>
      <c r="N51" s="328"/>
      <c r="O51" s="328"/>
      <c r="P51" s="328"/>
      <c r="Q51" s="328"/>
      <c r="R51" s="328"/>
      <c r="S51" s="328"/>
      <c r="T51" s="233"/>
    </row>
    <row r="52" spans="1:20">
      <c r="A52" s="231"/>
      <c r="B52" s="256"/>
      <c r="C52" s="341"/>
      <c r="D52" s="342"/>
      <c r="E52" s="254"/>
      <c r="F52" s="254"/>
      <c r="G52" s="254"/>
      <c r="H52" s="255">
        <f t="shared" si="0"/>
        <v>0</v>
      </c>
      <c r="I52" s="231"/>
      <c r="J52" s="232"/>
      <c r="K52" s="328"/>
      <c r="L52" s="328"/>
      <c r="M52" s="328"/>
      <c r="N52" s="328"/>
      <c r="O52" s="328"/>
      <c r="P52" s="328"/>
      <c r="Q52" s="328"/>
      <c r="R52" s="328"/>
      <c r="S52" s="328"/>
      <c r="T52" s="233"/>
    </row>
    <row r="53" spans="1:20" ht="15" thickBot="1">
      <c r="A53" s="231"/>
      <c r="B53" s="257"/>
      <c r="C53" s="343"/>
      <c r="D53" s="344"/>
      <c r="E53" s="251"/>
      <c r="F53" s="251"/>
      <c r="G53" s="251"/>
      <c r="H53" s="258">
        <f t="shared" si="0"/>
        <v>0</v>
      </c>
      <c r="I53" s="231"/>
      <c r="J53" s="232"/>
      <c r="K53" s="328"/>
      <c r="L53" s="328"/>
      <c r="M53" s="328"/>
      <c r="N53" s="328"/>
      <c r="O53" s="328"/>
      <c r="P53" s="328"/>
      <c r="Q53" s="328"/>
      <c r="R53" s="328"/>
      <c r="S53" s="328"/>
      <c r="T53" s="233"/>
    </row>
    <row r="54" spans="1:20">
      <c r="A54" s="231"/>
      <c r="B54" s="256"/>
      <c r="C54" s="345"/>
      <c r="D54" s="346"/>
      <c r="E54" s="254"/>
      <c r="F54" s="254"/>
      <c r="G54" s="254"/>
      <c r="H54" s="255">
        <f t="shared" si="0"/>
        <v>0</v>
      </c>
      <c r="I54" s="231"/>
      <c r="J54" s="232"/>
      <c r="K54" s="328"/>
      <c r="L54" s="328"/>
      <c r="M54" s="328"/>
      <c r="N54" s="328"/>
      <c r="O54" s="328"/>
      <c r="P54" s="328"/>
      <c r="Q54" s="328"/>
      <c r="R54" s="328"/>
      <c r="S54" s="328"/>
      <c r="T54" s="233"/>
    </row>
    <row r="55" spans="1:20">
      <c r="A55" s="231"/>
      <c r="B55" s="256"/>
      <c r="C55" s="341"/>
      <c r="D55" s="342"/>
      <c r="E55" s="254"/>
      <c r="F55" s="254"/>
      <c r="G55" s="254"/>
      <c r="H55" s="255">
        <f t="shared" si="0"/>
        <v>0</v>
      </c>
      <c r="I55" s="231"/>
      <c r="J55" s="232"/>
      <c r="K55" s="328"/>
      <c r="L55" s="328"/>
      <c r="M55" s="328"/>
      <c r="N55" s="328"/>
      <c r="O55" s="328"/>
      <c r="P55" s="328"/>
      <c r="Q55" s="328"/>
      <c r="R55" s="328"/>
      <c r="S55" s="328"/>
      <c r="T55" s="233"/>
    </row>
    <row r="56" spans="1:20">
      <c r="A56" s="231"/>
      <c r="B56" s="256"/>
      <c r="C56" s="341"/>
      <c r="D56" s="342"/>
      <c r="E56" s="254"/>
      <c r="F56" s="254"/>
      <c r="G56" s="254"/>
      <c r="H56" s="255">
        <f t="shared" si="0"/>
        <v>0</v>
      </c>
      <c r="I56" s="231"/>
      <c r="J56" s="232"/>
      <c r="K56" s="328"/>
      <c r="L56" s="328"/>
      <c r="M56" s="328"/>
      <c r="N56" s="328"/>
      <c r="O56" s="328"/>
      <c r="P56" s="328"/>
      <c r="Q56" s="328"/>
      <c r="R56" s="328"/>
      <c r="S56" s="328"/>
      <c r="T56" s="233"/>
    </row>
    <row r="57" spans="1:20">
      <c r="A57" s="231"/>
      <c r="B57" s="256"/>
      <c r="C57" s="341"/>
      <c r="D57" s="342"/>
      <c r="E57" s="254"/>
      <c r="F57" s="254"/>
      <c r="G57" s="254"/>
      <c r="H57" s="255">
        <f t="shared" si="0"/>
        <v>0</v>
      </c>
      <c r="I57" s="231"/>
      <c r="J57" s="232"/>
      <c r="K57" s="328"/>
      <c r="L57" s="328"/>
      <c r="M57" s="328"/>
      <c r="N57" s="328"/>
      <c r="O57" s="328"/>
      <c r="P57" s="328"/>
      <c r="Q57" s="328"/>
      <c r="R57" s="328"/>
      <c r="S57" s="328"/>
      <c r="T57" s="233"/>
    </row>
    <row r="58" spans="1:20" ht="15" thickBot="1">
      <c r="A58" s="231"/>
      <c r="B58" s="257"/>
      <c r="C58" s="343"/>
      <c r="D58" s="344"/>
      <c r="E58" s="251"/>
      <c r="F58" s="251"/>
      <c r="G58" s="251"/>
      <c r="H58" s="258">
        <f t="shared" si="0"/>
        <v>0</v>
      </c>
      <c r="I58" s="231"/>
      <c r="J58" s="232"/>
      <c r="K58" s="328"/>
      <c r="L58" s="328"/>
      <c r="M58" s="328"/>
      <c r="N58" s="328"/>
      <c r="O58" s="328"/>
      <c r="P58" s="328"/>
      <c r="Q58" s="328"/>
      <c r="R58" s="328"/>
      <c r="S58" s="328"/>
      <c r="T58" s="233"/>
    </row>
    <row r="59" spans="1:20">
      <c r="A59" s="231"/>
      <c r="B59" s="256"/>
      <c r="C59" s="345"/>
      <c r="D59" s="346"/>
      <c r="E59" s="254"/>
      <c r="F59" s="254"/>
      <c r="G59" s="254"/>
      <c r="H59" s="255">
        <f t="shared" si="0"/>
        <v>0</v>
      </c>
      <c r="I59" s="231"/>
      <c r="J59" s="232"/>
      <c r="K59" s="328"/>
      <c r="L59" s="328"/>
      <c r="M59" s="328"/>
      <c r="N59" s="328"/>
      <c r="O59" s="328"/>
      <c r="P59" s="328"/>
      <c r="Q59" s="328"/>
      <c r="R59" s="328"/>
      <c r="S59" s="328"/>
      <c r="T59" s="233"/>
    </row>
    <row r="60" spans="1:20">
      <c r="A60" s="231"/>
      <c r="B60" s="256"/>
      <c r="C60" s="341"/>
      <c r="D60" s="342"/>
      <c r="E60" s="254"/>
      <c r="F60" s="254"/>
      <c r="G60" s="254"/>
      <c r="H60" s="255">
        <f t="shared" si="0"/>
        <v>0</v>
      </c>
      <c r="I60" s="231"/>
      <c r="J60" s="232"/>
      <c r="K60" s="328"/>
      <c r="L60" s="328"/>
      <c r="M60" s="328"/>
      <c r="N60" s="328"/>
      <c r="O60" s="328"/>
      <c r="P60" s="328"/>
      <c r="Q60" s="328"/>
      <c r="R60" s="328"/>
      <c r="S60" s="328"/>
      <c r="T60" s="233"/>
    </row>
    <row r="61" spans="1:20">
      <c r="A61" s="231"/>
      <c r="B61" s="256"/>
      <c r="C61" s="341"/>
      <c r="D61" s="342"/>
      <c r="E61" s="254"/>
      <c r="F61" s="254"/>
      <c r="G61" s="254"/>
      <c r="H61" s="255">
        <f t="shared" si="0"/>
        <v>0</v>
      </c>
      <c r="I61" s="231"/>
      <c r="J61" s="232"/>
      <c r="K61" s="328"/>
      <c r="L61" s="328"/>
      <c r="M61" s="328"/>
      <c r="N61" s="328"/>
      <c r="O61" s="328"/>
      <c r="P61" s="328"/>
      <c r="Q61" s="328"/>
      <c r="R61" s="328"/>
      <c r="S61" s="328"/>
      <c r="T61" s="233"/>
    </row>
    <row r="62" spans="1:20">
      <c r="A62" s="231"/>
      <c r="B62" s="256"/>
      <c r="C62" s="341"/>
      <c r="D62" s="342"/>
      <c r="E62" s="254"/>
      <c r="F62" s="254"/>
      <c r="G62" s="254"/>
      <c r="H62" s="255">
        <f t="shared" si="0"/>
        <v>0</v>
      </c>
      <c r="I62" s="231"/>
      <c r="J62" s="232"/>
      <c r="K62" s="328"/>
      <c r="L62" s="328"/>
      <c r="M62" s="328"/>
      <c r="N62" s="328"/>
      <c r="O62" s="328"/>
      <c r="P62" s="328"/>
      <c r="Q62" s="328"/>
      <c r="R62" s="328"/>
      <c r="S62" s="328"/>
      <c r="T62" s="233"/>
    </row>
    <row r="63" spans="1:20" ht="15" thickBot="1">
      <c r="A63" s="231"/>
      <c r="B63" s="257"/>
      <c r="C63" s="343"/>
      <c r="D63" s="344"/>
      <c r="E63" s="251"/>
      <c r="F63" s="251"/>
      <c r="G63" s="251"/>
      <c r="H63" s="258">
        <f t="shared" si="0"/>
        <v>0</v>
      </c>
      <c r="I63" s="231"/>
      <c r="J63" s="232"/>
      <c r="K63" s="328"/>
      <c r="L63" s="328"/>
      <c r="M63" s="328"/>
      <c r="N63" s="328"/>
      <c r="O63" s="328"/>
      <c r="P63" s="328"/>
      <c r="Q63" s="328"/>
      <c r="R63" s="328"/>
      <c r="S63" s="328"/>
      <c r="T63" s="233"/>
    </row>
    <row r="64" spans="1:20">
      <c r="A64" s="231"/>
      <c r="B64" s="256"/>
      <c r="C64" s="345"/>
      <c r="D64" s="346"/>
      <c r="E64" s="254"/>
      <c r="F64" s="254"/>
      <c r="G64" s="254"/>
      <c r="H64" s="255">
        <f t="shared" si="0"/>
        <v>0</v>
      </c>
      <c r="I64" s="231"/>
      <c r="J64" s="232"/>
      <c r="K64" s="328"/>
      <c r="L64" s="328"/>
      <c r="M64" s="328"/>
      <c r="N64" s="328"/>
      <c r="O64" s="328"/>
      <c r="P64" s="328"/>
      <c r="Q64" s="328"/>
      <c r="R64" s="328"/>
      <c r="S64" s="328"/>
      <c r="T64" s="233"/>
    </row>
    <row r="65" spans="1:20">
      <c r="A65" s="231"/>
      <c r="B65" s="256"/>
      <c r="C65" s="341"/>
      <c r="D65" s="342"/>
      <c r="E65" s="254"/>
      <c r="F65" s="254"/>
      <c r="G65" s="254"/>
      <c r="H65" s="255">
        <f t="shared" si="0"/>
        <v>0</v>
      </c>
      <c r="I65" s="231"/>
      <c r="J65" s="232"/>
      <c r="K65" s="328"/>
      <c r="L65" s="328"/>
      <c r="M65" s="328"/>
      <c r="N65" s="328"/>
      <c r="O65" s="328"/>
      <c r="P65" s="328"/>
      <c r="Q65" s="328"/>
      <c r="R65" s="328"/>
      <c r="S65" s="328"/>
      <c r="T65" s="233"/>
    </row>
    <row r="66" spans="1:20">
      <c r="A66" s="231"/>
      <c r="B66" s="256"/>
      <c r="C66" s="341"/>
      <c r="D66" s="342"/>
      <c r="E66" s="254"/>
      <c r="F66" s="254"/>
      <c r="G66" s="254"/>
      <c r="H66" s="255">
        <f t="shared" si="0"/>
        <v>0</v>
      </c>
      <c r="I66" s="231"/>
      <c r="J66" s="232"/>
      <c r="K66" s="328"/>
      <c r="L66" s="328"/>
      <c r="M66" s="328"/>
      <c r="N66" s="328"/>
      <c r="O66" s="328"/>
      <c r="P66" s="328"/>
      <c r="Q66" s="328"/>
      <c r="R66" s="328"/>
      <c r="S66" s="328"/>
      <c r="T66" s="233"/>
    </row>
    <row r="67" spans="1:20">
      <c r="A67" s="231"/>
      <c r="B67" s="256"/>
      <c r="C67" s="341"/>
      <c r="D67" s="342"/>
      <c r="E67" s="254"/>
      <c r="F67" s="254"/>
      <c r="G67" s="254"/>
      <c r="H67" s="255">
        <f t="shared" si="0"/>
        <v>0</v>
      </c>
      <c r="I67" s="231"/>
      <c r="J67" s="232"/>
      <c r="K67" s="328"/>
      <c r="L67" s="328"/>
      <c r="M67" s="328"/>
      <c r="N67" s="328"/>
      <c r="O67" s="328"/>
      <c r="P67" s="328"/>
      <c r="Q67" s="328"/>
      <c r="R67" s="328"/>
      <c r="S67" s="328"/>
      <c r="T67" s="233"/>
    </row>
    <row r="68" spans="1:20" ht="15" thickBot="1">
      <c r="A68" s="231"/>
      <c r="B68" s="257"/>
      <c r="C68" s="343"/>
      <c r="D68" s="344"/>
      <c r="E68" s="251"/>
      <c r="F68" s="251"/>
      <c r="G68" s="251"/>
      <c r="H68" s="258">
        <f t="shared" si="0"/>
        <v>0</v>
      </c>
      <c r="I68" s="231"/>
      <c r="J68" s="232"/>
      <c r="K68" s="328"/>
      <c r="L68" s="328"/>
      <c r="M68" s="328"/>
      <c r="N68" s="328"/>
      <c r="O68" s="328"/>
      <c r="P68" s="328"/>
      <c r="Q68" s="328"/>
      <c r="R68" s="328"/>
      <c r="S68" s="328"/>
      <c r="T68" s="233"/>
    </row>
    <row r="69" spans="1:20">
      <c r="A69" s="231"/>
      <c r="B69" s="256"/>
      <c r="C69" s="345"/>
      <c r="D69" s="346"/>
      <c r="E69" s="254"/>
      <c r="F69" s="254"/>
      <c r="G69" s="254"/>
      <c r="H69" s="255">
        <f t="shared" si="0"/>
        <v>0</v>
      </c>
      <c r="I69" s="231"/>
      <c r="J69" s="232"/>
      <c r="K69" s="328"/>
      <c r="L69" s="328"/>
      <c r="M69" s="328"/>
      <c r="N69" s="328"/>
      <c r="O69" s="328"/>
      <c r="P69" s="328"/>
      <c r="Q69" s="328"/>
      <c r="R69" s="328"/>
      <c r="S69" s="328"/>
      <c r="T69" s="233"/>
    </row>
    <row r="70" spans="1:20">
      <c r="A70" s="231"/>
      <c r="B70" s="256"/>
      <c r="C70" s="341"/>
      <c r="D70" s="342"/>
      <c r="E70" s="254"/>
      <c r="F70" s="254"/>
      <c r="G70" s="254"/>
      <c r="H70" s="255">
        <f t="shared" si="0"/>
        <v>0</v>
      </c>
      <c r="I70" s="231"/>
      <c r="J70" s="232"/>
      <c r="K70" s="328"/>
      <c r="L70" s="328"/>
      <c r="M70" s="328"/>
      <c r="N70" s="328"/>
      <c r="O70" s="328"/>
      <c r="P70" s="328"/>
      <c r="Q70" s="328"/>
      <c r="R70" s="328"/>
      <c r="S70" s="328"/>
      <c r="T70" s="233"/>
    </row>
    <row r="71" spans="1:20">
      <c r="A71" s="231"/>
      <c r="B71" s="256"/>
      <c r="C71" s="341"/>
      <c r="D71" s="342"/>
      <c r="E71" s="254"/>
      <c r="F71" s="254"/>
      <c r="G71" s="254"/>
      <c r="H71" s="255">
        <f t="shared" si="0"/>
        <v>0</v>
      </c>
      <c r="I71" s="231"/>
      <c r="J71" s="232"/>
      <c r="K71" s="328"/>
      <c r="L71" s="328"/>
      <c r="M71" s="328"/>
      <c r="N71" s="328"/>
      <c r="O71" s="328"/>
      <c r="P71" s="328"/>
      <c r="Q71" s="328"/>
      <c r="R71" s="328"/>
      <c r="S71" s="328"/>
      <c r="T71" s="233"/>
    </row>
    <row r="72" spans="1:20">
      <c r="A72" s="231"/>
      <c r="B72" s="256"/>
      <c r="C72" s="341"/>
      <c r="D72" s="342"/>
      <c r="E72" s="254"/>
      <c r="F72" s="254"/>
      <c r="G72" s="254"/>
      <c r="H72" s="255">
        <f t="shared" si="0"/>
        <v>0</v>
      </c>
      <c r="I72" s="231"/>
      <c r="J72" s="232"/>
      <c r="K72" s="328"/>
      <c r="L72" s="328"/>
      <c r="M72" s="328"/>
      <c r="N72" s="328"/>
      <c r="O72" s="328"/>
      <c r="P72" s="328"/>
      <c r="Q72" s="328"/>
      <c r="R72" s="328"/>
      <c r="S72" s="328"/>
      <c r="T72" s="233"/>
    </row>
    <row r="73" spans="1:20" ht="15" thickBot="1">
      <c r="A73" s="231"/>
      <c r="B73" s="257"/>
      <c r="C73" s="343"/>
      <c r="D73" s="344"/>
      <c r="E73" s="254"/>
      <c r="F73" s="254"/>
      <c r="G73" s="254"/>
      <c r="H73" s="255">
        <f t="shared" si="0"/>
        <v>0</v>
      </c>
      <c r="I73" s="231"/>
      <c r="J73" s="232"/>
      <c r="K73" s="328"/>
      <c r="L73" s="328"/>
      <c r="M73" s="328"/>
      <c r="N73" s="328"/>
      <c r="O73" s="328"/>
      <c r="P73" s="328"/>
      <c r="Q73" s="328"/>
      <c r="R73" s="328"/>
      <c r="S73" s="328"/>
      <c r="T73" s="233"/>
    </row>
    <row r="74" spans="1:20" ht="15.75" thickBot="1">
      <c r="A74" s="231"/>
      <c r="B74" s="260" t="s">
        <v>142</v>
      </c>
      <c r="C74" s="261"/>
      <c r="D74" s="262"/>
      <c r="E74" s="263">
        <f>SUM($E$21:$E$71)</f>
        <v>0</v>
      </c>
      <c r="F74" s="263">
        <f>SUM($F$21:$F$71)</f>
        <v>0</v>
      </c>
      <c r="G74" s="263">
        <f>SUM($G$21:$G$71)</f>
        <v>0</v>
      </c>
      <c r="H74" s="275">
        <f>SUM($H$21:$H$73)</f>
        <v>0</v>
      </c>
      <c r="I74" s="231"/>
      <c r="J74" s="232"/>
      <c r="K74" s="328"/>
      <c r="L74" s="328"/>
      <c r="M74" s="328"/>
      <c r="N74" s="328"/>
      <c r="O74" s="328"/>
      <c r="P74" s="328"/>
      <c r="Q74" s="328"/>
      <c r="R74" s="328"/>
      <c r="S74" s="328"/>
      <c r="T74" s="233"/>
    </row>
    <row r="75" spans="1:20">
      <c r="A75" s="231"/>
      <c r="B75" s="241"/>
      <c r="C75" s="241"/>
      <c r="D75" s="241"/>
      <c r="E75" s="241"/>
      <c r="F75" s="241"/>
      <c r="G75" s="241"/>
      <c r="H75" s="241"/>
      <c r="I75" s="231"/>
      <c r="J75" s="232"/>
      <c r="K75" s="328"/>
      <c r="L75" s="328"/>
      <c r="M75" s="328"/>
      <c r="N75" s="328"/>
      <c r="O75" s="328"/>
      <c r="P75" s="328"/>
      <c r="Q75" s="328"/>
      <c r="R75" s="328"/>
      <c r="S75" s="328"/>
      <c r="T75" s="233"/>
    </row>
    <row r="76" spans="1:20">
      <c r="A76" s="231"/>
      <c r="B76" s="241"/>
      <c r="C76" s="241"/>
      <c r="D76" s="241"/>
      <c r="E76" s="241"/>
      <c r="F76" s="241"/>
      <c r="G76" s="241"/>
      <c r="H76" s="241"/>
      <c r="I76" s="231"/>
      <c r="J76" s="232"/>
      <c r="K76" s="328"/>
      <c r="L76" s="328"/>
      <c r="M76" s="328"/>
      <c r="N76" s="328"/>
      <c r="O76" s="328"/>
      <c r="P76" s="328"/>
      <c r="Q76" s="328"/>
      <c r="R76" s="328"/>
      <c r="S76" s="328"/>
      <c r="T76" s="233"/>
    </row>
    <row r="77" spans="1:20">
      <c r="A77" s="231"/>
      <c r="B77" s="241"/>
      <c r="C77" s="241"/>
      <c r="D77" s="241"/>
      <c r="E77" s="241"/>
      <c r="F77" s="241"/>
      <c r="G77" s="241"/>
      <c r="H77" s="241"/>
      <c r="I77" s="231"/>
      <c r="J77" s="232"/>
      <c r="K77" s="328"/>
      <c r="L77" s="328"/>
      <c r="M77" s="328"/>
      <c r="N77" s="328"/>
      <c r="O77" s="328"/>
      <c r="P77" s="328"/>
      <c r="Q77" s="328"/>
      <c r="R77" s="328"/>
      <c r="S77" s="328"/>
      <c r="T77" s="233"/>
    </row>
    <row r="78" spans="1:20">
      <c r="A78" s="231"/>
      <c r="B78" s="241"/>
      <c r="C78" s="241"/>
      <c r="D78" s="241"/>
      <c r="E78" s="241"/>
      <c r="F78" s="241"/>
      <c r="G78" s="241"/>
      <c r="H78" s="241"/>
      <c r="I78" s="231"/>
      <c r="J78" s="232"/>
      <c r="K78" s="328"/>
      <c r="L78" s="328"/>
      <c r="M78" s="328"/>
      <c r="N78" s="328"/>
      <c r="O78" s="328"/>
      <c r="P78" s="328"/>
      <c r="Q78" s="328"/>
      <c r="R78" s="328"/>
      <c r="S78" s="328"/>
      <c r="T78" s="233"/>
    </row>
    <row r="79" spans="1:20">
      <c r="A79" s="231"/>
      <c r="B79" s="241"/>
      <c r="C79" s="241"/>
      <c r="D79" s="241"/>
      <c r="E79" s="241"/>
      <c r="F79" s="241"/>
      <c r="G79" s="241"/>
      <c r="H79" s="241"/>
      <c r="I79" s="231"/>
      <c r="J79" s="232"/>
      <c r="K79" s="328"/>
      <c r="L79" s="328"/>
      <c r="M79" s="328"/>
      <c r="N79" s="328"/>
      <c r="O79" s="328"/>
      <c r="P79" s="328"/>
      <c r="Q79" s="328"/>
      <c r="R79" s="328"/>
      <c r="S79" s="328"/>
      <c r="T79" s="233"/>
    </row>
    <row r="80" spans="1:20">
      <c r="A80" s="236"/>
      <c r="B80" s="264"/>
      <c r="C80" s="264"/>
      <c r="D80" s="264"/>
      <c r="E80" s="264"/>
      <c r="F80" s="264"/>
      <c r="G80" s="264"/>
      <c r="H80" s="264"/>
      <c r="I80" s="231"/>
      <c r="J80" s="232"/>
      <c r="K80" s="328"/>
      <c r="L80" s="328"/>
      <c r="M80" s="328"/>
      <c r="N80" s="328"/>
      <c r="O80" s="328"/>
      <c r="P80" s="328"/>
      <c r="Q80" s="328"/>
      <c r="R80" s="328"/>
      <c r="S80" s="328"/>
      <c r="T80" s="233"/>
    </row>
    <row r="81" spans="1:20">
      <c r="A81" s="236"/>
      <c r="B81" s="264"/>
      <c r="C81" s="264"/>
      <c r="D81" s="264"/>
      <c r="E81" s="264"/>
      <c r="F81" s="264"/>
      <c r="G81" s="264"/>
      <c r="H81" s="264"/>
      <c r="I81" s="236"/>
      <c r="J81" s="232"/>
      <c r="K81" s="328"/>
      <c r="L81" s="328"/>
      <c r="M81" s="328"/>
      <c r="N81" s="328"/>
      <c r="O81" s="328"/>
      <c r="P81" s="328"/>
      <c r="Q81" s="328"/>
      <c r="R81" s="328"/>
      <c r="S81" s="328"/>
      <c r="T81" s="233"/>
    </row>
    <row r="82" spans="1:20">
      <c r="A82" s="236"/>
      <c r="B82" s="236"/>
      <c r="C82" s="236"/>
      <c r="D82" s="236"/>
      <c r="E82" s="236"/>
      <c r="F82" s="236"/>
      <c r="G82" s="236"/>
      <c r="H82" s="236"/>
      <c r="I82" s="236"/>
      <c r="J82" s="232"/>
      <c r="K82" s="328"/>
      <c r="L82" s="328"/>
      <c r="M82" s="328"/>
      <c r="N82" s="328"/>
      <c r="O82" s="328"/>
      <c r="P82" s="328"/>
      <c r="Q82" s="328"/>
      <c r="R82" s="328"/>
      <c r="S82" s="328"/>
      <c r="T82" s="233"/>
    </row>
    <row r="83" spans="1:20">
      <c r="A83" s="236"/>
      <c r="B83" s="236"/>
      <c r="C83" s="236"/>
      <c r="D83" s="236"/>
      <c r="E83" s="236"/>
      <c r="F83" s="236"/>
      <c r="G83" s="236"/>
      <c r="H83" s="236"/>
      <c r="I83" s="236"/>
      <c r="J83" s="232"/>
      <c r="K83" s="328"/>
      <c r="L83" s="328"/>
      <c r="M83" s="328"/>
      <c r="N83" s="328"/>
      <c r="O83" s="328"/>
      <c r="P83" s="328"/>
      <c r="Q83" s="328"/>
      <c r="R83" s="328"/>
      <c r="S83" s="328"/>
      <c r="T83" s="233"/>
    </row>
    <row r="84" spans="1:20">
      <c r="A84" s="236"/>
      <c r="B84" s="236"/>
      <c r="C84" s="236"/>
      <c r="D84" s="236"/>
      <c r="E84" s="236"/>
      <c r="F84" s="236"/>
      <c r="G84" s="236"/>
      <c r="H84" s="236"/>
      <c r="I84" s="236"/>
      <c r="J84" s="232"/>
      <c r="K84" s="328"/>
      <c r="L84" s="328"/>
      <c r="M84" s="328"/>
      <c r="N84" s="328"/>
      <c r="O84" s="328"/>
      <c r="P84" s="328"/>
      <c r="Q84" s="328"/>
      <c r="R84" s="328"/>
      <c r="S84" s="328"/>
      <c r="T84" s="233"/>
    </row>
    <row r="85" spans="1:20">
      <c r="A85" s="236"/>
      <c r="B85" s="236"/>
      <c r="C85" s="236"/>
      <c r="D85" s="236"/>
      <c r="E85" s="236"/>
      <c r="F85" s="236"/>
      <c r="G85" s="236"/>
      <c r="H85" s="236"/>
      <c r="I85" s="236"/>
      <c r="J85" s="232"/>
      <c r="K85" s="328"/>
      <c r="L85" s="328"/>
      <c r="M85" s="328"/>
      <c r="N85" s="328"/>
      <c r="O85" s="328"/>
      <c r="P85" s="328"/>
      <c r="Q85" s="328"/>
      <c r="R85" s="328"/>
      <c r="S85" s="328"/>
      <c r="T85" s="233"/>
    </row>
    <row r="86" spans="1:20">
      <c r="A86" s="236"/>
      <c r="B86" s="236"/>
      <c r="C86" s="236"/>
      <c r="D86" s="236"/>
      <c r="E86" s="236"/>
      <c r="F86" s="236"/>
      <c r="G86" s="236"/>
      <c r="H86" s="236"/>
      <c r="I86" s="236"/>
      <c r="J86" s="271"/>
      <c r="K86" s="271"/>
      <c r="L86" s="271"/>
      <c r="M86" s="272"/>
      <c r="N86" s="272"/>
      <c r="O86" s="272"/>
      <c r="P86" s="272"/>
      <c r="Q86" s="272"/>
      <c r="R86" s="272"/>
      <c r="S86" s="272"/>
      <c r="T86" s="272"/>
    </row>
    <row r="87" spans="1:20">
      <c r="J87" s="5"/>
      <c r="K87" s="5"/>
      <c r="L87" s="5"/>
      <c r="M87" s="5"/>
      <c r="N87" s="5"/>
      <c r="O87" s="5"/>
      <c r="P87" s="5"/>
      <c r="Q87" s="5"/>
      <c r="R87" s="5"/>
      <c r="S87" s="5"/>
      <c r="T87" s="5"/>
    </row>
  </sheetData>
  <sheetProtection sheet="1" objects="1" scenarios="1" insertRows="0" deleteRows="0" selectLockedCells="1"/>
  <mergeCells count="67">
    <mergeCell ref="C70:D70"/>
    <mergeCell ref="C71:D71"/>
    <mergeCell ref="C72:D72"/>
    <mergeCell ref="C73:D73"/>
    <mergeCell ref="K16:S29"/>
    <mergeCell ref="C65:D65"/>
    <mergeCell ref="C66:D66"/>
    <mergeCell ref="C67:D67"/>
    <mergeCell ref="C68:D68"/>
    <mergeCell ref="C69:D69"/>
    <mergeCell ref="C50:D50"/>
    <mergeCell ref="K50:S85"/>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45:D45"/>
    <mergeCell ref="C46:D46"/>
    <mergeCell ref="C47:D47"/>
    <mergeCell ref="K47:S49"/>
    <mergeCell ref="C48:D48"/>
    <mergeCell ref="C49:D49"/>
    <mergeCell ref="C40:D40"/>
    <mergeCell ref="K40:R40"/>
    <mergeCell ref="C41:D41"/>
    <mergeCell ref="K41:S44"/>
    <mergeCell ref="C42:D42"/>
    <mergeCell ref="C43:D43"/>
    <mergeCell ref="C44:D44"/>
    <mergeCell ref="C35:D35"/>
    <mergeCell ref="C36:D36"/>
    <mergeCell ref="K36:S39"/>
    <mergeCell ref="C37:D37"/>
    <mergeCell ref="C38:D38"/>
    <mergeCell ref="C39:D39"/>
    <mergeCell ref="C29:D29"/>
    <mergeCell ref="C30:D30"/>
    <mergeCell ref="C31:D31"/>
    <mergeCell ref="K31:S34"/>
    <mergeCell ref="C32:D32"/>
    <mergeCell ref="C33:D33"/>
    <mergeCell ref="C34:D34"/>
    <mergeCell ref="C24:D24"/>
    <mergeCell ref="C25:D25"/>
    <mergeCell ref="C26:D26"/>
    <mergeCell ref="C27:D27"/>
    <mergeCell ref="C28:D28"/>
    <mergeCell ref="A2:XFD2"/>
    <mergeCell ref="E4:F4"/>
    <mergeCell ref="K6:S13"/>
    <mergeCell ref="B22:B23"/>
    <mergeCell ref="C22:D23"/>
    <mergeCell ref="H22:H23"/>
    <mergeCell ref="B14:D14"/>
    <mergeCell ref="B15:D15"/>
    <mergeCell ref="B16:D16"/>
    <mergeCell ref="C17:D17"/>
  </mergeCells>
  <conditionalFormatting sqref="E24">
    <cfRule type="expression" dxfId="0" priority="1">
      <formula>"och(b7&gt;0;e7&lt;&gt;"""")"</formula>
    </cfRule>
  </conditionalFormatting>
  <pageMargins left="0.7" right="0.7" top="0.75" bottom="0.75" header="0.3" footer="0.3"/>
  <pageSetup paperSize="8" scale="87"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6"/>
  <sheetViews>
    <sheetView zoomScale="60" zoomScaleNormal="60" zoomScalePageLayoutView="50" workbookViewId="0">
      <selection activeCell="G11" sqref="G11"/>
    </sheetView>
  </sheetViews>
  <sheetFormatPr defaultColWidth="9.625" defaultRowHeight="15.75"/>
  <cols>
    <col min="1" max="1" width="56.875" style="6" customWidth="1"/>
    <col min="2" max="2" width="27.125" style="6" customWidth="1"/>
    <col min="3" max="3" width="12.875" style="6" customWidth="1"/>
    <col min="4" max="4" width="72.375" style="75" customWidth="1"/>
    <col min="5" max="5" width="14.375" style="6" customWidth="1"/>
    <col min="6" max="6" width="19.5" style="6" customWidth="1"/>
    <col min="7" max="7" width="19.375" style="6" customWidth="1"/>
    <col min="8" max="8" width="22.375" style="6" customWidth="1"/>
    <col min="9" max="9" width="26" style="6" customWidth="1"/>
    <col min="10" max="10" width="0.5" style="6" customWidth="1"/>
    <col min="11" max="16384" width="9.625" style="6"/>
  </cols>
  <sheetData>
    <row r="1" spans="1:9" ht="39.950000000000003" customHeight="1">
      <c r="A1" s="12"/>
      <c r="B1" s="13"/>
      <c r="C1" s="13"/>
      <c r="D1" s="375" t="s">
        <v>4</v>
      </c>
      <c r="E1" s="375"/>
      <c r="F1" s="303" t="s">
        <v>67</v>
      </c>
      <c r="G1" s="303"/>
      <c r="H1" s="303"/>
      <c r="I1" s="303"/>
    </row>
    <row r="2" spans="1:9" ht="39.950000000000003" customHeight="1">
      <c r="A2" s="12"/>
      <c r="B2" s="12"/>
      <c r="C2" s="12"/>
      <c r="D2" s="375" t="s">
        <v>5</v>
      </c>
      <c r="E2" s="375"/>
      <c r="F2" s="303" t="s">
        <v>68</v>
      </c>
      <c r="G2" s="303"/>
      <c r="H2" s="303"/>
      <c r="I2" s="303"/>
    </row>
    <row r="3" spans="1:9" ht="39.950000000000003" customHeight="1">
      <c r="A3" s="12"/>
      <c r="B3" s="12"/>
      <c r="C3" s="12"/>
      <c r="D3" s="375" t="s">
        <v>11</v>
      </c>
      <c r="E3" s="375"/>
      <c r="F3" s="304"/>
      <c r="G3" s="304"/>
      <c r="H3" s="304"/>
      <c r="I3" s="304"/>
    </row>
    <row r="4" spans="1:9">
      <c r="A4" s="12"/>
      <c r="B4" s="12"/>
      <c r="C4" s="12"/>
      <c r="D4" s="14"/>
      <c r="E4" s="12"/>
      <c r="F4" s="12"/>
      <c r="G4" s="12"/>
      <c r="H4" s="12"/>
      <c r="I4" s="12"/>
    </row>
    <row r="5" spans="1:9" ht="20.100000000000001" customHeight="1">
      <c r="A5" s="15"/>
      <c r="B5" s="12"/>
      <c r="C5" s="12"/>
      <c r="D5" s="16"/>
      <c r="E5" s="12"/>
      <c r="F5" s="13"/>
      <c r="G5" s="17" t="s">
        <v>2</v>
      </c>
      <c r="H5" s="17" t="s">
        <v>3</v>
      </c>
      <c r="I5" s="12"/>
    </row>
    <row r="6" spans="1:9" ht="20.100000000000001" customHeight="1">
      <c r="A6" s="12"/>
      <c r="B6" s="12"/>
      <c r="C6" s="12"/>
      <c r="D6" s="372" t="s">
        <v>6</v>
      </c>
      <c r="E6" s="372"/>
      <c r="F6" s="373"/>
      <c r="G6" s="18"/>
      <c r="H6" s="18" t="s">
        <v>69</v>
      </c>
      <c r="I6" s="12"/>
    </row>
    <row r="7" spans="1:9" ht="20.100000000000001" customHeight="1">
      <c r="A7" s="12"/>
      <c r="B7" s="12"/>
      <c r="C7" s="12"/>
      <c r="D7" s="16"/>
      <c r="E7" s="12"/>
      <c r="F7" s="12"/>
      <c r="G7" s="12"/>
      <c r="H7" s="12"/>
      <c r="I7" s="12"/>
    </row>
    <row r="8" spans="1:9" s="116" customFormat="1">
      <c r="A8" s="169" t="s">
        <v>43</v>
      </c>
      <c r="B8" s="170" t="s">
        <v>18</v>
      </c>
      <c r="C8" s="9" t="s">
        <v>49</v>
      </c>
      <c r="D8" s="115" t="s">
        <v>42</v>
      </c>
      <c r="E8" s="178" t="s">
        <v>0</v>
      </c>
      <c r="F8" s="115" t="s">
        <v>41</v>
      </c>
      <c r="G8" s="8" t="s">
        <v>9</v>
      </c>
      <c r="H8" s="8" t="s">
        <v>1</v>
      </c>
      <c r="I8" s="9" t="s">
        <v>21</v>
      </c>
    </row>
    <row r="9" spans="1:9" s="23" customFormat="1" ht="15.75" customHeight="1">
      <c r="A9" s="374" t="s">
        <v>147</v>
      </c>
      <c r="B9" s="301" t="s">
        <v>17</v>
      </c>
      <c r="C9" s="149">
        <v>1</v>
      </c>
      <c r="D9" s="180" t="s">
        <v>72</v>
      </c>
      <c r="E9" s="20" t="s">
        <v>73</v>
      </c>
      <c r="F9" s="11" t="s">
        <v>74</v>
      </c>
      <c r="G9" s="21">
        <v>30000</v>
      </c>
      <c r="H9" s="158">
        <f>SUM(E9*G9)</f>
        <v>150000</v>
      </c>
      <c r="I9" s="22"/>
    </row>
    <row r="10" spans="1:9" s="23" customFormat="1">
      <c r="A10" s="368"/>
      <c r="B10" s="298"/>
      <c r="C10" s="149">
        <v>2</v>
      </c>
      <c r="D10" s="19" t="s">
        <v>75</v>
      </c>
      <c r="E10" s="20" t="s">
        <v>73</v>
      </c>
      <c r="F10" s="11" t="s">
        <v>74</v>
      </c>
      <c r="G10" s="21">
        <v>12804</v>
      </c>
      <c r="H10" s="158">
        <f>SUM(E10*G10)</f>
        <v>64020</v>
      </c>
      <c r="I10" s="76"/>
    </row>
    <row r="11" spans="1:9" s="23" customFormat="1">
      <c r="A11" s="368"/>
      <c r="B11" s="298"/>
      <c r="C11" s="149">
        <v>3</v>
      </c>
      <c r="D11" s="19"/>
      <c r="E11" s="20"/>
      <c r="F11" s="11"/>
      <c r="G11" s="21"/>
      <c r="H11" s="158">
        <f>SUM(E11*G11)</f>
        <v>0</v>
      </c>
      <c r="I11" s="76"/>
    </row>
    <row r="12" spans="1:9" s="23" customFormat="1">
      <c r="A12" s="368"/>
      <c r="B12" s="298"/>
      <c r="C12" s="149">
        <v>4</v>
      </c>
      <c r="D12" s="19"/>
      <c r="E12" s="20"/>
      <c r="F12" s="11"/>
      <c r="G12" s="21"/>
      <c r="H12" s="158">
        <f>SUM(E12*G12)</f>
        <v>0</v>
      </c>
      <c r="I12" s="24"/>
    </row>
    <row r="13" spans="1:9" s="23" customFormat="1" ht="16.5" thickBot="1">
      <c r="A13" s="368"/>
      <c r="B13" s="299"/>
      <c r="C13" s="150">
        <v>5</v>
      </c>
      <c r="D13" s="25"/>
      <c r="E13" s="26"/>
      <c r="F13" s="27"/>
      <c r="G13" s="28"/>
      <c r="H13" s="159">
        <f t="shared" ref="H13:H33" si="0">SUM(E13*G13)</f>
        <v>0</v>
      </c>
      <c r="I13" s="43">
        <f>SUM(H9:H13)</f>
        <v>214020</v>
      </c>
    </row>
    <row r="14" spans="1:9" ht="16.5" thickTop="1">
      <c r="A14" s="369"/>
      <c r="B14" s="297" t="s">
        <v>20</v>
      </c>
      <c r="C14" s="151">
        <v>6</v>
      </c>
      <c r="D14" s="29" t="s">
        <v>76</v>
      </c>
      <c r="E14" s="30" t="s">
        <v>77</v>
      </c>
      <c r="F14" s="31" t="s">
        <v>78</v>
      </c>
      <c r="G14" s="32">
        <v>216465</v>
      </c>
      <c r="H14" s="160">
        <f t="shared" si="0"/>
        <v>32469.75</v>
      </c>
      <c r="I14" s="33"/>
    </row>
    <row r="15" spans="1:9">
      <c r="A15" s="369"/>
      <c r="B15" s="298"/>
      <c r="C15" s="149">
        <v>7</v>
      </c>
      <c r="D15" s="19"/>
      <c r="E15" s="20"/>
      <c r="F15" s="11"/>
      <c r="G15" s="21"/>
      <c r="H15" s="160">
        <f t="shared" si="0"/>
        <v>0</v>
      </c>
      <c r="I15" s="76"/>
    </row>
    <row r="16" spans="1:9">
      <c r="A16" s="369"/>
      <c r="B16" s="298"/>
      <c r="C16" s="149">
        <v>8</v>
      </c>
      <c r="D16" s="19"/>
      <c r="E16" s="20"/>
      <c r="F16" s="11"/>
      <c r="G16" s="21"/>
      <c r="H16" s="160">
        <f t="shared" si="0"/>
        <v>0</v>
      </c>
      <c r="I16" s="76"/>
    </row>
    <row r="17" spans="1:9">
      <c r="A17" s="369"/>
      <c r="B17" s="298"/>
      <c r="C17" s="149">
        <v>9</v>
      </c>
      <c r="D17" s="19"/>
      <c r="E17" s="20"/>
      <c r="F17" s="11"/>
      <c r="G17" s="21"/>
      <c r="H17" s="160">
        <f t="shared" si="0"/>
        <v>0</v>
      </c>
      <c r="I17" s="76"/>
    </row>
    <row r="18" spans="1:9" ht="16.5" thickBot="1">
      <c r="A18" s="369"/>
      <c r="B18" s="299"/>
      <c r="C18" s="150">
        <v>10</v>
      </c>
      <c r="D18" s="86"/>
      <c r="E18" s="34"/>
      <c r="F18" s="35"/>
      <c r="G18" s="36"/>
      <c r="H18" s="161">
        <f t="shared" si="0"/>
        <v>0</v>
      </c>
      <c r="I18" s="43">
        <f>SUM(H14:H18)</f>
        <v>32469.75</v>
      </c>
    </row>
    <row r="19" spans="1:9" ht="16.5" thickTop="1">
      <c r="A19" s="369"/>
      <c r="B19" s="297" t="s">
        <v>19</v>
      </c>
      <c r="C19" s="151">
        <v>11</v>
      </c>
      <c r="D19" s="37"/>
      <c r="E19" s="38"/>
      <c r="F19" s="31"/>
      <c r="G19" s="32"/>
      <c r="H19" s="160">
        <f t="shared" si="0"/>
        <v>0</v>
      </c>
      <c r="I19" s="39"/>
    </row>
    <row r="20" spans="1:9">
      <c r="A20" s="369"/>
      <c r="B20" s="298"/>
      <c r="C20" s="149">
        <v>12</v>
      </c>
      <c r="D20" s="87"/>
      <c r="E20" s="79"/>
      <c r="F20" s="77"/>
      <c r="G20" s="78"/>
      <c r="H20" s="160">
        <f t="shared" si="0"/>
        <v>0</v>
      </c>
      <c r="I20" s="39"/>
    </row>
    <row r="21" spans="1:9" ht="16.5" thickBot="1">
      <c r="A21" s="369"/>
      <c r="B21" s="299"/>
      <c r="C21" s="150">
        <v>13</v>
      </c>
      <c r="D21" s="51"/>
      <c r="E21" s="40"/>
      <c r="F21" s="41"/>
      <c r="G21" s="42"/>
      <c r="H21" s="161">
        <f t="shared" si="0"/>
        <v>0</v>
      </c>
      <c r="I21" s="43">
        <f>SUM(H19:H21)</f>
        <v>0</v>
      </c>
    </row>
    <row r="22" spans="1:9" ht="16.5" thickTop="1">
      <c r="A22" s="369"/>
      <c r="B22" s="297" t="s">
        <v>7</v>
      </c>
      <c r="C22" s="151">
        <v>14</v>
      </c>
      <c r="D22" s="52" t="s">
        <v>79</v>
      </c>
      <c r="E22" s="38" t="s">
        <v>80</v>
      </c>
      <c r="F22" s="31" t="s">
        <v>81</v>
      </c>
      <c r="G22" s="32">
        <v>350</v>
      </c>
      <c r="H22" s="160">
        <f t="shared" si="0"/>
        <v>70000</v>
      </c>
      <c r="I22" s="39"/>
    </row>
    <row r="23" spans="1:9">
      <c r="A23" s="369"/>
      <c r="B23" s="298"/>
      <c r="C23" s="149">
        <v>15</v>
      </c>
      <c r="D23" s="54" t="s">
        <v>82</v>
      </c>
      <c r="E23" s="44" t="s">
        <v>112</v>
      </c>
      <c r="F23" s="45" t="s">
        <v>83</v>
      </c>
      <c r="G23" s="46">
        <v>30</v>
      </c>
      <c r="H23" s="162">
        <f t="shared" si="0"/>
        <v>45000</v>
      </c>
      <c r="I23" s="39"/>
    </row>
    <row r="24" spans="1:9">
      <c r="A24" s="369"/>
      <c r="B24" s="298"/>
      <c r="C24" s="149">
        <v>16</v>
      </c>
      <c r="D24" s="88"/>
      <c r="E24" s="48"/>
      <c r="F24" s="49"/>
      <c r="G24" s="50"/>
      <c r="H24" s="162">
        <f t="shared" si="0"/>
        <v>0</v>
      </c>
      <c r="I24" s="39"/>
    </row>
    <row r="25" spans="1:9">
      <c r="A25" s="369"/>
      <c r="B25" s="298"/>
      <c r="C25" s="149">
        <v>17</v>
      </c>
      <c r="D25" s="88"/>
      <c r="E25" s="48"/>
      <c r="F25" s="49"/>
      <c r="G25" s="50"/>
      <c r="H25" s="162">
        <f t="shared" si="0"/>
        <v>0</v>
      </c>
      <c r="I25" s="39"/>
    </row>
    <row r="26" spans="1:9">
      <c r="A26" s="369"/>
      <c r="B26" s="298"/>
      <c r="C26" s="149">
        <v>18</v>
      </c>
      <c r="D26" s="88"/>
      <c r="E26" s="48"/>
      <c r="F26" s="49"/>
      <c r="G26" s="50"/>
      <c r="H26" s="162">
        <f t="shared" si="0"/>
        <v>0</v>
      </c>
      <c r="I26" s="39"/>
    </row>
    <row r="27" spans="1:9">
      <c r="A27" s="369"/>
      <c r="B27" s="298"/>
      <c r="C27" s="149">
        <v>19</v>
      </c>
      <c r="D27" s="88"/>
      <c r="E27" s="48"/>
      <c r="F27" s="49"/>
      <c r="G27" s="50"/>
      <c r="H27" s="162">
        <f t="shared" si="0"/>
        <v>0</v>
      </c>
      <c r="I27" s="39"/>
    </row>
    <row r="28" spans="1:9">
      <c r="A28" s="369"/>
      <c r="B28" s="298"/>
      <c r="C28" s="149">
        <v>20</v>
      </c>
      <c r="D28" s="54"/>
      <c r="E28" s="48"/>
      <c r="F28" s="49"/>
      <c r="G28" s="50"/>
      <c r="H28" s="162">
        <f t="shared" si="0"/>
        <v>0</v>
      </c>
      <c r="I28" s="39"/>
    </row>
    <row r="29" spans="1:9">
      <c r="A29" s="369"/>
      <c r="B29" s="298"/>
      <c r="C29" s="149">
        <v>21</v>
      </c>
      <c r="D29" s="47"/>
      <c r="E29" s="48"/>
      <c r="F29" s="49"/>
      <c r="G29" s="50"/>
      <c r="H29" s="163">
        <f t="shared" si="0"/>
        <v>0</v>
      </c>
      <c r="I29" s="39"/>
    </row>
    <row r="30" spans="1:9" ht="16.5" thickBot="1">
      <c r="A30" s="370"/>
      <c r="B30" s="299"/>
      <c r="C30" s="150">
        <v>22</v>
      </c>
      <c r="D30" s="51"/>
      <c r="E30" s="40"/>
      <c r="F30" s="41"/>
      <c r="G30" s="42"/>
      <c r="H30" s="161">
        <f t="shared" si="0"/>
        <v>0</v>
      </c>
      <c r="I30" s="43">
        <f>SUM(H22:H30)</f>
        <v>115000</v>
      </c>
    </row>
    <row r="31" spans="1:9" ht="16.5" thickTop="1">
      <c r="A31" s="371"/>
      <c r="B31" s="297" t="s">
        <v>12</v>
      </c>
      <c r="C31" s="151">
        <v>23</v>
      </c>
      <c r="D31" s="52"/>
      <c r="E31" s="38"/>
      <c r="F31" s="31"/>
      <c r="G31" s="32"/>
      <c r="H31" s="160">
        <f t="shared" si="0"/>
        <v>0</v>
      </c>
      <c r="I31" s="53"/>
    </row>
    <row r="32" spans="1:9">
      <c r="A32" s="171" t="s">
        <v>28</v>
      </c>
      <c r="B32" s="298"/>
      <c r="C32" s="149">
        <v>24</v>
      </c>
      <c r="D32" s="54"/>
      <c r="E32" s="44"/>
      <c r="F32" s="45"/>
      <c r="G32" s="46"/>
      <c r="H32" s="162">
        <f t="shared" si="0"/>
        <v>0</v>
      </c>
      <c r="I32" s="53"/>
    </row>
    <row r="33" spans="1:9">
      <c r="A33" s="172" t="s">
        <v>29</v>
      </c>
      <c r="B33" s="300"/>
      <c r="C33" s="149">
        <v>25</v>
      </c>
      <c r="D33" s="54"/>
      <c r="E33" s="44"/>
      <c r="F33" s="45"/>
      <c r="G33" s="46"/>
      <c r="H33" s="162">
        <f t="shared" si="0"/>
        <v>0</v>
      </c>
      <c r="I33" s="56">
        <f>SUM(H31:H33)</f>
        <v>0</v>
      </c>
    </row>
    <row r="34" spans="1:9" s="58" customFormat="1">
      <c r="A34" s="348" t="s">
        <v>22</v>
      </c>
      <c r="B34" s="349"/>
      <c r="C34" s="349"/>
      <c r="D34" s="349"/>
      <c r="E34" s="349"/>
      <c r="F34" s="349"/>
      <c r="G34" s="349"/>
      <c r="H34" s="350"/>
      <c r="I34" s="57">
        <f>SUM(H9:H33)</f>
        <v>361489.75</v>
      </c>
    </row>
    <row r="35" spans="1:9">
      <c r="A35" s="173" t="s">
        <v>44</v>
      </c>
      <c r="B35" s="174" t="s">
        <v>18</v>
      </c>
      <c r="C35" s="175" t="s">
        <v>49</v>
      </c>
      <c r="D35" s="82" t="s">
        <v>42</v>
      </c>
      <c r="E35" s="179" t="s">
        <v>0</v>
      </c>
      <c r="F35" s="82" t="s">
        <v>41</v>
      </c>
      <c r="G35" s="7" t="s">
        <v>9</v>
      </c>
      <c r="H35" s="8" t="s">
        <v>1</v>
      </c>
      <c r="I35" s="9" t="s">
        <v>21</v>
      </c>
    </row>
    <row r="36" spans="1:9" ht="15.75" customHeight="1">
      <c r="A36" s="293" t="s">
        <v>70</v>
      </c>
      <c r="B36" s="362" t="s">
        <v>17</v>
      </c>
      <c r="C36" s="152">
        <v>1</v>
      </c>
      <c r="D36" s="19"/>
      <c r="E36" s="20"/>
      <c r="F36" s="11"/>
      <c r="G36" s="21"/>
      <c r="H36" s="158">
        <f>SUM(E36*G36)</f>
        <v>0</v>
      </c>
      <c r="I36" s="22"/>
    </row>
    <row r="37" spans="1:9">
      <c r="A37" s="368"/>
      <c r="B37" s="363"/>
      <c r="C37" s="152">
        <v>2</v>
      </c>
      <c r="D37" s="19"/>
      <c r="E37" s="20"/>
      <c r="F37" s="11"/>
      <c r="G37" s="21"/>
      <c r="H37" s="158">
        <f>SUM(E37*G37)</f>
        <v>0</v>
      </c>
      <c r="I37" s="76"/>
    </row>
    <row r="38" spans="1:9">
      <c r="A38" s="368"/>
      <c r="B38" s="363"/>
      <c r="C38" s="152">
        <v>3</v>
      </c>
      <c r="D38" s="19"/>
      <c r="E38" s="20"/>
      <c r="F38" s="11"/>
      <c r="G38" s="21"/>
      <c r="H38" s="158">
        <f>SUM(E38*G38)</f>
        <v>0</v>
      </c>
      <c r="I38" s="76"/>
    </row>
    <row r="39" spans="1:9">
      <c r="A39" s="368"/>
      <c r="B39" s="363"/>
      <c r="C39" s="152">
        <v>4</v>
      </c>
      <c r="D39" s="19"/>
      <c r="E39" s="20"/>
      <c r="F39" s="11"/>
      <c r="G39" s="21"/>
      <c r="H39" s="158">
        <f>SUM(E39*G39)</f>
        <v>0</v>
      </c>
      <c r="I39" s="24"/>
    </row>
    <row r="40" spans="1:9" ht="16.5" thickBot="1">
      <c r="A40" s="368"/>
      <c r="B40" s="364"/>
      <c r="C40" s="153">
        <v>5</v>
      </c>
      <c r="D40" s="25"/>
      <c r="E40" s="26"/>
      <c r="F40" s="27"/>
      <c r="G40" s="28"/>
      <c r="H40" s="159">
        <f t="shared" ref="H40:H60" si="1">SUM(E40*G40)</f>
        <v>0</v>
      </c>
      <c r="I40" s="43">
        <f>SUM(H36:H40)</f>
        <v>0</v>
      </c>
    </row>
    <row r="41" spans="1:9" s="58" customFormat="1" ht="16.5" thickTop="1">
      <c r="A41" s="369"/>
      <c r="B41" s="365" t="s">
        <v>20</v>
      </c>
      <c r="C41" s="154">
        <v>6</v>
      </c>
      <c r="D41" s="29"/>
      <c r="E41" s="30"/>
      <c r="F41" s="31"/>
      <c r="G41" s="32"/>
      <c r="H41" s="160">
        <f t="shared" si="1"/>
        <v>0</v>
      </c>
      <c r="I41" s="33"/>
    </row>
    <row r="42" spans="1:9">
      <c r="A42" s="369"/>
      <c r="B42" s="363"/>
      <c r="C42" s="152">
        <v>7</v>
      </c>
      <c r="D42" s="19"/>
      <c r="E42" s="20"/>
      <c r="F42" s="11"/>
      <c r="G42" s="21"/>
      <c r="H42" s="160">
        <f t="shared" si="1"/>
        <v>0</v>
      </c>
      <c r="I42" s="76"/>
    </row>
    <row r="43" spans="1:9">
      <c r="A43" s="369"/>
      <c r="B43" s="363"/>
      <c r="C43" s="152">
        <v>8</v>
      </c>
      <c r="D43" s="19"/>
      <c r="E43" s="20"/>
      <c r="F43" s="11"/>
      <c r="G43" s="21"/>
      <c r="H43" s="160">
        <f t="shared" si="1"/>
        <v>0</v>
      </c>
      <c r="I43" s="76"/>
    </row>
    <row r="44" spans="1:9">
      <c r="A44" s="369"/>
      <c r="B44" s="363"/>
      <c r="C44" s="152">
        <v>9</v>
      </c>
      <c r="D44" s="19"/>
      <c r="E44" s="20"/>
      <c r="F44" s="11"/>
      <c r="G44" s="21"/>
      <c r="H44" s="160">
        <f t="shared" si="1"/>
        <v>0</v>
      </c>
      <c r="I44" s="76"/>
    </row>
    <row r="45" spans="1:9" ht="16.5" thickBot="1">
      <c r="A45" s="369"/>
      <c r="B45" s="364"/>
      <c r="C45" s="153">
        <v>10</v>
      </c>
      <c r="D45" s="86"/>
      <c r="E45" s="34"/>
      <c r="F45" s="35"/>
      <c r="G45" s="36"/>
      <c r="H45" s="161">
        <f t="shared" si="1"/>
        <v>0</v>
      </c>
      <c r="I45" s="43">
        <f>SUM(H41:H45)</f>
        <v>0</v>
      </c>
    </row>
    <row r="46" spans="1:9" ht="16.5" thickTop="1">
      <c r="A46" s="369"/>
      <c r="B46" s="365" t="s">
        <v>19</v>
      </c>
      <c r="C46" s="154">
        <v>11</v>
      </c>
      <c r="D46" s="37"/>
      <c r="E46" s="38"/>
      <c r="F46" s="31"/>
      <c r="G46" s="32"/>
      <c r="H46" s="160">
        <f t="shared" si="1"/>
        <v>0</v>
      </c>
      <c r="I46" s="39"/>
    </row>
    <row r="47" spans="1:9">
      <c r="A47" s="369"/>
      <c r="B47" s="363"/>
      <c r="C47" s="152">
        <v>12</v>
      </c>
      <c r="D47" s="87"/>
      <c r="E47" s="79"/>
      <c r="F47" s="77"/>
      <c r="G47" s="78"/>
      <c r="H47" s="160">
        <f t="shared" si="1"/>
        <v>0</v>
      </c>
      <c r="I47" s="39"/>
    </row>
    <row r="48" spans="1:9" ht="16.5" thickBot="1">
      <c r="A48" s="369"/>
      <c r="B48" s="364"/>
      <c r="C48" s="153">
        <v>13</v>
      </c>
      <c r="D48" s="51"/>
      <c r="E48" s="40"/>
      <c r="F48" s="41"/>
      <c r="G48" s="42"/>
      <c r="H48" s="161">
        <f t="shared" si="1"/>
        <v>0</v>
      </c>
      <c r="I48" s="43">
        <f>SUM(H46:H48)</f>
        <v>0</v>
      </c>
    </row>
    <row r="49" spans="1:9" ht="16.5" thickTop="1">
      <c r="A49" s="369"/>
      <c r="B49" s="365" t="s">
        <v>7</v>
      </c>
      <c r="C49" s="154">
        <v>14</v>
      </c>
      <c r="D49" s="181" t="s">
        <v>84</v>
      </c>
      <c r="E49" s="38" t="s">
        <v>89</v>
      </c>
      <c r="F49" s="31" t="s">
        <v>81</v>
      </c>
      <c r="G49" s="32">
        <v>700</v>
      </c>
      <c r="H49" s="160">
        <f t="shared" si="1"/>
        <v>336000</v>
      </c>
      <c r="I49" s="39"/>
    </row>
    <row r="50" spans="1:9">
      <c r="A50" s="369"/>
      <c r="B50" s="363"/>
      <c r="C50" s="152">
        <v>15</v>
      </c>
      <c r="D50" s="182" t="s">
        <v>85</v>
      </c>
      <c r="E50" s="44" t="s">
        <v>90</v>
      </c>
      <c r="F50" s="45" t="s">
        <v>91</v>
      </c>
      <c r="G50" s="46">
        <v>2000</v>
      </c>
      <c r="H50" s="162">
        <f t="shared" si="1"/>
        <v>40000</v>
      </c>
      <c r="I50" s="39"/>
    </row>
    <row r="51" spans="1:9">
      <c r="A51" s="369"/>
      <c r="B51" s="363"/>
      <c r="C51" s="152">
        <v>16</v>
      </c>
      <c r="D51" s="183" t="s">
        <v>86</v>
      </c>
      <c r="E51" s="48" t="s">
        <v>92</v>
      </c>
      <c r="F51" s="49" t="s">
        <v>93</v>
      </c>
      <c r="G51" s="50">
        <v>90</v>
      </c>
      <c r="H51" s="162">
        <f t="shared" si="1"/>
        <v>27000</v>
      </c>
      <c r="I51" s="39"/>
    </row>
    <row r="52" spans="1:9">
      <c r="A52" s="369"/>
      <c r="B52" s="363"/>
      <c r="C52" s="152">
        <v>17</v>
      </c>
      <c r="D52" s="183" t="s">
        <v>87</v>
      </c>
      <c r="E52" s="48" t="s">
        <v>92</v>
      </c>
      <c r="F52" s="49" t="s">
        <v>93</v>
      </c>
      <c r="G52" s="50">
        <v>60</v>
      </c>
      <c r="H52" s="162">
        <f t="shared" si="1"/>
        <v>18000</v>
      </c>
      <c r="I52" s="39"/>
    </row>
    <row r="53" spans="1:9">
      <c r="A53" s="369"/>
      <c r="B53" s="363"/>
      <c r="C53" s="152">
        <v>18</v>
      </c>
      <c r="D53" s="183" t="s">
        <v>88</v>
      </c>
      <c r="E53" s="48" t="s">
        <v>90</v>
      </c>
      <c r="F53" s="49" t="s">
        <v>94</v>
      </c>
      <c r="G53" s="50">
        <v>2000</v>
      </c>
      <c r="H53" s="162">
        <f t="shared" si="1"/>
        <v>40000</v>
      </c>
      <c r="I53" s="39"/>
    </row>
    <row r="54" spans="1:9">
      <c r="A54" s="369"/>
      <c r="B54" s="363"/>
      <c r="C54" s="152">
        <v>19</v>
      </c>
      <c r="D54" s="88"/>
      <c r="E54" s="48"/>
      <c r="F54" s="49"/>
      <c r="G54" s="50"/>
      <c r="H54" s="162">
        <f t="shared" si="1"/>
        <v>0</v>
      </c>
      <c r="I54" s="39"/>
    </row>
    <row r="55" spans="1:9">
      <c r="A55" s="369"/>
      <c r="B55" s="363"/>
      <c r="C55" s="152">
        <v>20</v>
      </c>
      <c r="D55" s="54"/>
      <c r="E55" s="48"/>
      <c r="F55" s="49"/>
      <c r="G55" s="50"/>
      <c r="H55" s="162">
        <f t="shared" si="1"/>
        <v>0</v>
      </c>
      <c r="I55" s="39"/>
    </row>
    <row r="56" spans="1:9">
      <c r="A56" s="369"/>
      <c r="B56" s="363"/>
      <c r="C56" s="152">
        <v>21</v>
      </c>
      <c r="D56" s="47"/>
      <c r="E56" s="48"/>
      <c r="F56" s="49"/>
      <c r="G56" s="50"/>
      <c r="H56" s="163">
        <f t="shared" si="1"/>
        <v>0</v>
      </c>
      <c r="I56" s="39"/>
    </row>
    <row r="57" spans="1:9" ht="16.5" thickBot="1">
      <c r="A57" s="370"/>
      <c r="B57" s="364"/>
      <c r="C57" s="153">
        <v>22</v>
      </c>
      <c r="D57" s="51"/>
      <c r="E57" s="40"/>
      <c r="F57" s="41"/>
      <c r="G57" s="42"/>
      <c r="H57" s="161">
        <f t="shared" si="1"/>
        <v>0</v>
      </c>
      <c r="I57" s="43">
        <f>SUM(H49:H57)</f>
        <v>461000</v>
      </c>
    </row>
    <row r="58" spans="1:9" ht="16.5" thickTop="1">
      <c r="A58" s="371"/>
      <c r="B58" s="365" t="s">
        <v>12</v>
      </c>
      <c r="C58" s="154">
        <v>23</v>
      </c>
      <c r="D58" s="52"/>
      <c r="E58" s="38"/>
      <c r="F58" s="31"/>
      <c r="G58" s="32"/>
      <c r="H58" s="160">
        <f t="shared" si="1"/>
        <v>0</v>
      </c>
      <c r="I58" s="53"/>
    </row>
    <row r="59" spans="1:9">
      <c r="A59" s="171" t="s">
        <v>28</v>
      </c>
      <c r="B59" s="363"/>
      <c r="C59" s="152">
        <v>24</v>
      </c>
      <c r="D59" s="54"/>
      <c r="E59" s="44"/>
      <c r="F59" s="45"/>
      <c r="G59" s="46"/>
      <c r="H59" s="162">
        <f t="shared" si="1"/>
        <v>0</v>
      </c>
      <c r="I59" s="53"/>
    </row>
    <row r="60" spans="1:9">
      <c r="A60" s="172" t="s">
        <v>29</v>
      </c>
      <c r="B60" s="366"/>
      <c r="C60" s="152">
        <v>25</v>
      </c>
      <c r="D60" s="54"/>
      <c r="E60" s="44"/>
      <c r="F60" s="45"/>
      <c r="G60" s="46"/>
      <c r="H60" s="162">
        <f t="shared" si="1"/>
        <v>0</v>
      </c>
      <c r="I60" s="56">
        <f>SUM(H58:H60)</f>
        <v>0</v>
      </c>
    </row>
    <row r="61" spans="1:9">
      <c r="A61" s="348" t="s">
        <v>22</v>
      </c>
      <c r="B61" s="349"/>
      <c r="C61" s="349"/>
      <c r="D61" s="349"/>
      <c r="E61" s="349"/>
      <c r="F61" s="349"/>
      <c r="G61" s="349"/>
      <c r="H61" s="350"/>
      <c r="I61" s="57">
        <f>SUM(H36:H60)</f>
        <v>461000</v>
      </c>
    </row>
    <row r="62" spans="1:9">
      <c r="A62" s="173" t="s">
        <v>45</v>
      </c>
      <c r="B62" s="174" t="s">
        <v>18</v>
      </c>
      <c r="C62" s="175" t="s">
        <v>49</v>
      </c>
      <c r="D62" s="82" t="s">
        <v>42</v>
      </c>
      <c r="E62" s="179" t="s">
        <v>0</v>
      </c>
      <c r="F62" s="82" t="s">
        <v>41</v>
      </c>
      <c r="G62" s="7" t="s">
        <v>9</v>
      </c>
      <c r="H62" s="8" t="s">
        <v>1</v>
      </c>
      <c r="I62" s="9" t="s">
        <v>21</v>
      </c>
    </row>
    <row r="63" spans="1:9" ht="15.75" customHeight="1">
      <c r="A63" s="293" t="s">
        <v>71</v>
      </c>
      <c r="B63" s="362" t="s">
        <v>17</v>
      </c>
      <c r="C63" s="152">
        <v>1</v>
      </c>
      <c r="D63" s="19"/>
      <c r="E63" s="20"/>
      <c r="F63" s="11"/>
      <c r="G63" s="21"/>
      <c r="H63" s="158">
        <f>SUM(E63*G63)</f>
        <v>0</v>
      </c>
      <c r="I63" s="22"/>
    </row>
    <row r="64" spans="1:9">
      <c r="A64" s="368"/>
      <c r="B64" s="363"/>
      <c r="C64" s="152">
        <v>2</v>
      </c>
      <c r="D64" s="19"/>
      <c r="E64" s="20"/>
      <c r="F64" s="11"/>
      <c r="G64" s="21"/>
      <c r="H64" s="158">
        <f>SUM(E64*G64)</f>
        <v>0</v>
      </c>
      <c r="I64" s="76"/>
    </row>
    <row r="65" spans="1:9">
      <c r="A65" s="368"/>
      <c r="B65" s="363"/>
      <c r="C65" s="152">
        <v>3</v>
      </c>
      <c r="D65" s="19"/>
      <c r="E65" s="20"/>
      <c r="F65" s="11"/>
      <c r="G65" s="21"/>
      <c r="H65" s="158">
        <f>SUM(E65*G65)</f>
        <v>0</v>
      </c>
      <c r="I65" s="76"/>
    </row>
    <row r="66" spans="1:9">
      <c r="A66" s="368"/>
      <c r="B66" s="363"/>
      <c r="C66" s="152">
        <v>4</v>
      </c>
      <c r="D66" s="19"/>
      <c r="E66" s="20"/>
      <c r="F66" s="11"/>
      <c r="G66" s="21"/>
      <c r="H66" s="158">
        <f>SUM(E66*G66)</f>
        <v>0</v>
      </c>
      <c r="I66" s="24"/>
    </row>
    <row r="67" spans="1:9" ht="16.5" thickBot="1">
      <c r="A67" s="368"/>
      <c r="B67" s="364"/>
      <c r="C67" s="153">
        <v>5</v>
      </c>
      <c r="D67" s="25"/>
      <c r="E67" s="26"/>
      <c r="F67" s="27"/>
      <c r="G67" s="28"/>
      <c r="H67" s="159">
        <f t="shared" ref="H67:H87" si="2">SUM(E67*G67)</f>
        <v>0</v>
      </c>
      <c r="I67" s="43">
        <f>SUM(H63:H67)</f>
        <v>0</v>
      </c>
    </row>
    <row r="68" spans="1:9" ht="16.5" thickTop="1">
      <c r="A68" s="369"/>
      <c r="B68" s="365" t="s">
        <v>20</v>
      </c>
      <c r="C68" s="154">
        <v>6</v>
      </c>
      <c r="D68" s="29"/>
      <c r="E68" s="30"/>
      <c r="F68" s="31"/>
      <c r="G68" s="32"/>
      <c r="H68" s="160">
        <f t="shared" si="2"/>
        <v>0</v>
      </c>
      <c r="I68" s="33"/>
    </row>
    <row r="69" spans="1:9">
      <c r="A69" s="369"/>
      <c r="B69" s="363"/>
      <c r="C69" s="152">
        <v>7</v>
      </c>
      <c r="D69" s="19"/>
      <c r="E69" s="20"/>
      <c r="F69" s="11"/>
      <c r="G69" s="21"/>
      <c r="H69" s="160">
        <f t="shared" si="2"/>
        <v>0</v>
      </c>
      <c r="I69" s="76"/>
    </row>
    <row r="70" spans="1:9">
      <c r="A70" s="369"/>
      <c r="B70" s="363"/>
      <c r="C70" s="152">
        <v>8</v>
      </c>
      <c r="D70" s="19"/>
      <c r="E70" s="20"/>
      <c r="F70" s="11"/>
      <c r="G70" s="21"/>
      <c r="H70" s="160">
        <f t="shared" si="2"/>
        <v>0</v>
      </c>
      <c r="I70" s="76"/>
    </row>
    <row r="71" spans="1:9">
      <c r="A71" s="369"/>
      <c r="B71" s="363"/>
      <c r="C71" s="152">
        <v>9</v>
      </c>
      <c r="D71" s="19"/>
      <c r="E71" s="20"/>
      <c r="F71" s="11"/>
      <c r="G71" s="21"/>
      <c r="H71" s="160">
        <f t="shared" si="2"/>
        <v>0</v>
      </c>
      <c r="I71" s="76"/>
    </row>
    <row r="72" spans="1:9" ht="16.5" thickBot="1">
      <c r="A72" s="369"/>
      <c r="B72" s="364"/>
      <c r="C72" s="153">
        <v>10</v>
      </c>
      <c r="D72" s="86"/>
      <c r="E72" s="34"/>
      <c r="F72" s="35"/>
      <c r="G72" s="36"/>
      <c r="H72" s="161">
        <f t="shared" si="2"/>
        <v>0</v>
      </c>
      <c r="I72" s="43">
        <f>SUM(H68:H72)</f>
        <v>0</v>
      </c>
    </row>
    <row r="73" spans="1:9" ht="16.5" thickTop="1">
      <c r="A73" s="369"/>
      <c r="B73" s="365" t="s">
        <v>19</v>
      </c>
      <c r="C73" s="154">
        <v>11</v>
      </c>
      <c r="D73" s="184" t="s">
        <v>95</v>
      </c>
      <c r="E73" s="38" t="s">
        <v>104</v>
      </c>
      <c r="F73" s="31" t="s">
        <v>81</v>
      </c>
      <c r="G73" s="32">
        <v>400</v>
      </c>
      <c r="H73" s="160">
        <f t="shared" si="2"/>
        <v>32000</v>
      </c>
      <c r="I73" s="39"/>
    </row>
    <row r="74" spans="1:9">
      <c r="A74" s="369"/>
      <c r="B74" s="363"/>
      <c r="C74" s="152">
        <v>12</v>
      </c>
      <c r="D74" s="185" t="s">
        <v>96</v>
      </c>
      <c r="E74" s="79" t="s">
        <v>105</v>
      </c>
      <c r="F74" s="77" t="s">
        <v>93</v>
      </c>
      <c r="G74" s="78">
        <v>18000</v>
      </c>
      <c r="H74" s="160">
        <f t="shared" si="2"/>
        <v>18000</v>
      </c>
      <c r="I74" s="39"/>
    </row>
    <row r="75" spans="1:9" ht="16.5" thickBot="1">
      <c r="A75" s="369"/>
      <c r="B75" s="364"/>
      <c r="C75" s="153">
        <v>13</v>
      </c>
      <c r="D75" s="51"/>
      <c r="E75" s="40"/>
      <c r="F75" s="41"/>
      <c r="G75" s="42"/>
      <c r="H75" s="161">
        <f t="shared" si="2"/>
        <v>0</v>
      </c>
      <c r="I75" s="43">
        <f>SUM(H73:H75)</f>
        <v>50000</v>
      </c>
    </row>
    <row r="76" spans="1:9" ht="16.5" thickTop="1">
      <c r="A76" s="369"/>
      <c r="B76" s="365" t="s">
        <v>7</v>
      </c>
      <c r="C76" s="154">
        <v>14</v>
      </c>
      <c r="D76" s="181" t="s">
        <v>97</v>
      </c>
      <c r="E76" s="38" t="s">
        <v>105</v>
      </c>
      <c r="F76" s="31" t="s">
        <v>93</v>
      </c>
      <c r="G76" s="32">
        <v>25000</v>
      </c>
      <c r="H76" s="160">
        <f t="shared" si="2"/>
        <v>25000</v>
      </c>
      <c r="I76" s="39"/>
    </row>
    <row r="77" spans="1:9">
      <c r="A77" s="369"/>
      <c r="B77" s="363"/>
      <c r="C77" s="152">
        <v>15</v>
      </c>
      <c r="D77" s="182" t="s">
        <v>98</v>
      </c>
      <c r="E77" s="44" t="s">
        <v>106</v>
      </c>
      <c r="F77" s="45" t="s">
        <v>93</v>
      </c>
      <c r="G77" s="46">
        <v>4000</v>
      </c>
      <c r="H77" s="162">
        <f t="shared" si="2"/>
        <v>16000</v>
      </c>
      <c r="I77" s="39"/>
    </row>
    <row r="78" spans="1:9">
      <c r="A78" s="369"/>
      <c r="B78" s="363"/>
      <c r="C78" s="152">
        <v>16</v>
      </c>
      <c r="D78" s="88"/>
      <c r="E78" s="48"/>
      <c r="F78" s="49"/>
      <c r="G78" s="50"/>
      <c r="H78" s="162">
        <f t="shared" si="2"/>
        <v>0</v>
      </c>
      <c r="I78" s="39"/>
    </row>
    <row r="79" spans="1:9">
      <c r="A79" s="369"/>
      <c r="B79" s="363"/>
      <c r="C79" s="152">
        <v>17</v>
      </c>
      <c r="D79" s="88"/>
      <c r="E79" s="48"/>
      <c r="F79" s="49"/>
      <c r="G79" s="50"/>
      <c r="H79" s="162">
        <f t="shared" si="2"/>
        <v>0</v>
      </c>
      <c r="I79" s="39"/>
    </row>
    <row r="80" spans="1:9">
      <c r="A80" s="369"/>
      <c r="B80" s="363"/>
      <c r="C80" s="152">
        <v>18</v>
      </c>
      <c r="D80" s="88"/>
      <c r="E80" s="48"/>
      <c r="F80" s="49"/>
      <c r="G80" s="50"/>
      <c r="H80" s="162">
        <f t="shared" si="2"/>
        <v>0</v>
      </c>
      <c r="I80" s="39"/>
    </row>
    <row r="81" spans="1:9">
      <c r="A81" s="369"/>
      <c r="B81" s="363"/>
      <c r="C81" s="152">
        <v>19</v>
      </c>
      <c r="D81" s="88"/>
      <c r="E81" s="48"/>
      <c r="F81" s="49"/>
      <c r="G81" s="50"/>
      <c r="H81" s="162">
        <f t="shared" si="2"/>
        <v>0</v>
      </c>
      <c r="I81" s="39"/>
    </row>
    <row r="82" spans="1:9" s="58" customFormat="1">
      <c r="A82" s="369"/>
      <c r="B82" s="363"/>
      <c r="C82" s="152">
        <v>20</v>
      </c>
      <c r="D82" s="54"/>
      <c r="E82" s="48"/>
      <c r="F82" s="49"/>
      <c r="G82" s="50"/>
      <c r="H82" s="162">
        <f t="shared" si="2"/>
        <v>0</v>
      </c>
      <c r="I82" s="39"/>
    </row>
    <row r="83" spans="1:9">
      <c r="A83" s="369"/>
      <c r="B83" s="363"/>
      <c r="C83" s="152">
        <v>21</v>
      </c>
      <c r="D83" s="47"/>
      <c r="E83" s="48"/>
      <c r="F83" s="49"/>
      <c r="G83" s="50"/>
      <c r="H83" s="163">
        <f t="shared" si="2"/>
        <v>0</v>
      </c>
      <c r="I83" s="39"/>
    </row>
    <row r="84" spans="1:9" ht="16.5" thickBot="1">
      <c r="A84" s="370"/>
      <c r="B84" s="364"/>
      <c r="C84" s="153">
        <v>22</v>
      </c>
      <c r="D84" s="51"/>
      <c r="E84" s="40"/>
      <c r="F84" s="41"/>
      <c r="G84" s="42"/>
      <c r="H84" s="161">
        <f t="shared" si="2"/>
        <v>0</v>
      </c>
      <c r="I84" s="43">
        <f>SUM(H76:H84)</f>
        <v>41000</v>
      </c>
    </row>
    <row r="85" spans="1:9" ht="16.5" thickTop="1">
      <c r="A85" s="371"/>
      <c r="B85" s="365" t="s">
        <v>12</v>
      </c>
      <c r="C85" s="154">
        <v>23</v>
      </c>
      <c r="D85" s="181" t="s">
        <v>99</v>
      </c>
      <c r="E85" s="38" t="s">
        <v>104</v>
      </c>
      <c r="F85" s="31" t="s">
        <v>81</v>
      </c>
      <c r="G85" s="32">
        <v>355</v>
      </c>
      <c r="H85" s="160">
        <f t="shared" si="2"/>
        <v>28400</v>
      </c>
      <c r="I85" s="53"/>
    </row>
    <row r="86" spans="1:9">
      <c r="A86" s="171" t="s">
        <v>28</v>
      </c>
      <c r="B86" s="363"/>
      <c r="C86" s="152">
        <v>24</v>
      </c>
      <c r="D86" s="54"/>
      <c r="E86" s="44"/>
      <c r="F86" s="45"/>
      <c r="G86" s="46"/>
      <c r="H86" s="162">
        <f t="shared" si="2"/>
        <v>0</v>
      </c>
      <c r="I86" s="53"/>
    </row>
    <row r="87" spans="1:9">
      <c r="A87" s="172" t="s">
        <v>29</v>
      </c>
      <c r="B87" s="366"/>
      <c r="C87" s="152">
        <v>25</v>
      </c>
      <c r="D87" s="54"/>
      <c r="E87" s="44"/>
      <c r="F87" s="45"/>
      <c r="G87" s="46"/>
      <c r="H87" s="162">
        <f t="shared" si="2"/>
        <v>0</v>
      </c>
      <c r="I87" s="56">
        <f>SUM(H85:H87)</f>
        <v>28400</v>
      </c>
    </row>
    <row r="88" spans="1:9">
      <c r="A88" s="348" t="s">
        <v>22</v>
      </c>
      <c r="B88" s="349"/>
      <c r="C88" s="349"/>
      <c r="D88" s="349"/>
      <c r="E88" s="349"/>
      <c r="F88" s="349"/>
      <c r="G88" s="349"/>
      <c r="H88" s="350"/>
      <c r="I88" s="57">
        <f>SUM(H63:H87)</f>
        <v>119400</v>
      </c>
    </row>
    <row r="89" spans="1:9">
      <c r="A89" s="173" t="s">
        <v>46</v>
      </c>
      <c r="B89" s="174" t="s">
        <v>18</v>
      </c>
      <c r="C89" s="175" t="s">
        <v>49</v>
      </c>
      <c r="D89" s="82" t="s">
        <v>42</v>
      </c>
      <c r="E89" s="179" t="s">
        <v>0</v>
      </c>
      <c r="F89" s="82" t="s">
        <v>41</v>
      </c>
      <c r="G89" s="7" t="s">
        <v>9</v>
      </c>
      <c r="H89" s="8" t="s">
        <v>1</v>
      </c>
      <c r="I89" s="9" t="s">
        <v>21</v>
      </c>
    </row>
    <row r="90" spans="1:9" ht="15.75" customHeight="1">
      <c r="A90" s="367" t="s">
        <v>113</v>
      </c>
      <c r="B90" s="362" t="s">
        <v>17</v>
      </c>
      <c r="C90" s="152">
        <v>1</v>
      </c>
      <c r="D90" s="180" t="s">
        <v>100</v>
      </c>
      <c r="E90" s="20" t="s">
        <v>80</v>
      </c>
      <c r="F90" s="11" t="s">
        <v>81</v>
      </c>
      <c r="G90" s="21">
        <v>400</v>
      </c>
      <c r="H90" s="158">
        <f>SUM(E90*G90)</f>
        <v>80000</v>
      </c>
      <c r="I90" s="22"/>
    </row>
    <row r="91" spans="1:9">
      <c r="A91" s="368"/>
      <c r="B91" s="363"/>
      <c r="C91" s="152">
        <v>2</v>
      </c>
      <c r="D91" s="180" t="s">
        <v>101</v>
      </c>
      <c r="E91" s="20" t="s">
        <v>107</v>
      </c>
      <c r="F91" s="11" t="s">
        <v>81</v>
      </c>
      <c r="G91" s="21">
        <v>380</v>
      </c>
      <c r="H91" s="158">
        <f>SUM(E91*G91)</f>
        <v>57000</v>
      </c>
      <c r="I91" s="76"/>
    </row>
    <row r="92" spans="1:9">
      <c r="A92" s="368"/>
      <c r="B92" s="363"/>
      <c r="C92" s="152">
        <v>3</v>
      </c>
      <c r="D92" s="19"/>
      <c r="E92" s="20"/>
      <c r="F92" s="11"/>
      <c r="G92" s="21"/>
      <c r="H92" s="158">
        <f>SUM(E92*G92)</f>
        <v>0</v>
      </c>
      <c r="I92" s="76"/>
    </row>
    <row r="93" spans="1:9">
      <c r="A93" s="368"/>
      <c r="B93" s="363"/>
      <c r="C93" s="152">
        <v>4</v>
      </c>
      <c r="D93" s="19"/>
      <c r="E93" s="20"/>
      <c r="F93" s="11"/>
      <c r="G93" s="21"/>
      <c r="H93" s="158">
        <f>SUM(E93*G93)</f>
        <v>0</v>
      </c>
      <c r="I93" s="24"/>
    </row>
    <row r="94" spans="1:9" ht="16.5" thickBot="1">
      <c r="A94" s="368"/>
      <c r="B94" s="364"/>
      <c r="C94" s="153">
        <v>5</v>
      </c>
      <c r="D94" s="25"/>
      <c r="E94" s="26"/>
      <c r="F94" s="27"/>
      <c r="G94" s="28"/>
      <c r="H94" s="159">
        <f t="shared" ref="H94:H114" si="3">SUM(E94*G94)</f>
        <v>0</v>
      </c>
      <c r="I94" s="43">
        <f>SUM(H90:H94)</f>
        <v>137000</v>
      </c>
    </row>
    <row r="95" spans="1:9" ht="16.5" thickTop="1">
      <c r="A95" s="369"/>
      <c r="B95" s="365" t="s">
        <v>20</v>
      </c>
      <c r="C95" s="154">
        <v>6</v>
      </c>
      <c r="D95" s="186" t="s">
        <v>102</v>
      </c>
      <c r="E95" s="30" t="s">
        <v>108</v>
      </c>
      <c r="F95" s="31" t="s">
        <v>81</v>
      </c>
      <c r="G95" s="32">
        <v>150</v>
      </c>
      <c r="H95" s="160">
        <f t="shared" si="3"/>
        <v>52500</v>
      </c>
      <c r="I95" s="33"/>
    </row>
    <row r="96" spans="1:9">
      <c r="A96" s="369"/>
      <c r="B96" s="363"/>
      <c r="C96" s="152">
        <v>7</v>
      </c>
      <c r="D96" s="19"/>
      <c r="E96" s="20"/>
      <c r="F96" s="11"/>
      <c r="G96" s="21"/>
      <c r="H96" s="160">
        <f t="shared" si="3"/>
        <v>0</v>
      </c>
      <c r="I96" s="76"/>
    </row>
    <row r="97" spans="1:9">
      <c r="A97" s="369"/>
      <c r="B97" s="363"/>
      <c r="C97" s="152">
        <v>8</v>
      </c>
      <c r="D97" s="19"/>
      <c r="E97" s="20"/>
      <c r="F97" s="11"/>
      <c r="G97" s="21"/>
      <c r="H97" s="160">
        <f t="shared" si="3"/>
        <v>0</v>
      </c>
      <c r="I97" s="76"/>
    </row>
    <row r="98" spans="1:9">
      <c r="A98" s="369"/>
      <c r="B98" s="363"/>
      <c r="C98" s="152">
        <v>9</v>
      </c>
      <c r="D98" s="19"/>
      <c r="E98" s="20"/>
      <c r="F98" s="11"/>
      <c r="G98" s="21"/>
      <c r="H98" s="160">
        <f t="shared" si="3"/>
        <v>0</v>
      </c>
      <c r="I98" s="76"/>
    </row>
    <row r="99" spans="1:9" ht="16.5" thickBot="1">
      <c r="A99" s="369"/>
      <c r="B99" s="364"/>
      <c r="C99" s="153">
        <v>10</v>
      </c>
      <c r="D99" s="86"/>
      <c r="E99" s="34"/>
      <c r="F99" s="35"/>
      <c r="G99" s="36"/>
      <c r="H99" s="161">
        <f t="shared" si="3"/>
        <v>0</v>
      </c>
      <c r="I99" s="43">
        <f>SUM(H95:H99)</f>
        <v>52500</v>
      </c>
    </row>
    <row r="100" spans="1:9" ht="16.5" thickTop="1">
      <c r="A100" s="369"/>
      <c r="B100" s="365" t="s">
        <v>19</v>
      </c>
      <c r="C100" s="154">
        <v>11</v>
      </c>
      <c r="D100" s="37"/>
      <c r="E100" s="38"/>
      <c r="F100" s="31"/>
      <c r="G100" s="32"/>
      <c r="H100" s="160">
        <f t="shared" si="3"/>
        <v>0</v>
      </c>
      <c r="I100" s="39"/>
    </row>
    <row r="101" spans="1:9">
      <c r="A101" s="369"/>
      <c r="B101" s="363"/>
      <c r="C101" s="152">
        <v>12</v>
      </c>
      <c r="D101" s="87"/>
      <c r="E101" s="79"/>
      <c r="F101" s="77"/>
      <c r="G101" s="78"/>
      <c r="H101" s="160">
        <f t="shared" si="3"/>
        <v>0</v>
      </c>
      <c r="I101" s="39"/>
    </row>
    <row r="102" spans="1:9" ht="16.5" thickBot="1">
      <c r="A102" s="369"/>
      <c r="B102" s="364"/>
      <c r="C102" s="153">
        <v>13</v>
      </c>
      <c r="D102" s="51"/>
      <c r="E102" s="40"/>
      <c r="F102" s="41"/>
      <c r="G102" s="42"/>
      <c r="H102" s="161">
        <f t="shared" si="3"/>
        <v>0</v>
      </c>
      <c r="I102" s="43">
        <f>SUM(H100:H102)</f>
        <v>0</v>
      </c>
    </row>
    <row r="103" spans="1:9" ht="16.5" thickTop="1">
      <c r="A103" s="369"/>
      <c r="B103" s="365" t="s">
        <v>7</v>
      </c>
      <c r="C103" s="154">
        <v>14</v>
      </c>
      <c r="D103" s="181" t="s">
        <v>103</v>
      </c>
      <c r="E103" s="38" t="s">
        <v>109</v>
      </c>
      <c r="F103" s="31" t="s">
        <v>81</v>
      </c>
      <c r="G103" s="32">
        <v>700</v>
      </c>
      <c r="H103" s="160">
        <f t="shared" si="3"/>
        <v>35000</v>
      </c>
      <c r="I103" s="39"/>
    </row>
    <row r="104" spans="1:9">
      <c r="A104" s="369"/>
      <c r="B104" s="363"/>
      <c r="C104" s="152">
        <v>15</v>
      </c>
      <c r="D104" s="54"/>
      <c r="E104" s="44"/>
      <c r="F104" s="45"/>
      <c r="G104" s="46"/>
      <c r="H104" s="162">
        <f t="shared" si="3"/>
        <v>0</v>
      </c>
      <c r="I104" s="39"/>
    </row>
    <row r="105" spans="1:9">
      <c r="A105" s="369"/>
      <c r="B105" s="363"/>
      <c r="C105" s="152">
        <v>16</v>
      </c>
      <c r="D105" s="88"/>
      <c r="E105" s="48"/>
      <c r="F105" s="49"/>
      <c r="G105" s="50"/>
      <c r="H105" s="162">
        <f t="shared" si="3"/>
        <v>0</v>
      </c>
      <c r="I105" s="39"/>
    </row>
    <row r="106" spans="1:9">
      <c r="A106" s="369"/>
      <c r="B106" s="363"/>
      <c r="C106" s="152">
        <v>17</v>
      </c>
      <c r="D106" s="88"/>
      <c r="E106" s="48"/>
      <c r="F106" s="49"/>
      <c r="G106" s="50"/>
      <c r="H106" s="162">
        <f t="shared" si="3"/>
        <v>0</v>
      </c>
      <c r="I106" s="39"/>
    </row>
    <row r="107" spans="1:9">
      <c r="A107" s="369"/>
      <c r="B107" s="363"/>
      <c r="C107" s="152">
        <v>18</v>
      </c>
      <c r="D107" s="88"/>
      <c r="E107" s="48"/>
      <c r="F107" s="49"/>
      <c r="G107" s="50"/>
      <c r="H107" s="162">
        <f t="shared" si="3"/>
        <v>0</v>
      </c>
      <c r="I107" s="39"/>
    </row>
    <row r="108" spans="1:9">
      <c r="A108" s="369"/>
      <c r="B108" s="363"/>
      <c r="C108" s="152">
        <v>19</v>
      </c>
      <c r="D108" s="88"/>
      <c r="E108" s="48"/>
      <c r="F108" s="49"/>
      <c r="G108" s="50"/>
      <c r="H108" s="162">
        <f t="shared" si="3"/>
        <v>0</v>
      </c>
      <c r="I108" s="39"/>
    </row>
    <row r="109" spans="1:9">
      <c r="A109" s="369"/>
      <c r="B109" s="363"/>
      <c r="C109" s="152">
        <v>20</v>
      </c>
      <c r="D109" s="54"/>
      <c r="E109" s="48"/>
      <c r="F109" s="49"/>
      <c r="G109" s="50"/>
      <c r="H109" s="162">
        <f t="shared" si="3"/>
        <v>0</v>
      </c>
      <c r="I109" s="39"/>
    </row>
    <row r="110" spans="1:9">
      <c r="A110" s="369"/>
      <c r="B110" s="363"/>
      <c r="C110" s="152">
        <v>21</v>
      </c>
      <c r="D110" s="47"/>
      <c r="E110" s="48"/>
      <c r="F110" s="49"/>
      <c r="G110" s="50"/>
      <c r="H110" s="163">
        <f t="shared" si="3"/>
        <v>0</v>
      </c>
      <c r="I110" s="39"/>
    </row>
    <row r="111" spans="1:9" ht="16.5" thickBot="1">
      <c r="A111" s="370"/>
      <c r="B111" s="364"/>
      <c r="C111" s="153">
        <v>22</v>
      </c>
      <c r="D111" s="51"/>
      <c r="E111" s="40"/>
      <c r="F111" s="41"/>
      <c r="G111" s="42"/>
      <c r="H111" s="161">
        <f t="shared" si="3"/>
        <v>0</v>
      </c>
      <c r="I111" s="43">
        <f>SUM(H103:H111)</f>
        <v>35000</v>
      </c>
    </row>
    <row r="112" spans="1:9" ht="16.5" thickTop="1">
      <c r="A112" s="371"/>
      <c r="B112" s="365" t="s">
        <v>12</v>
      </c>
      <c r="C112" s="154">
        <v>23</v>
      </c>
      <c r="D112" s="52"/>
      <c r="E112" s="38"/>
      <c r="F112" s="31"/>
      <c r="G112" s="32"/>
      <c r="H112" s="160">
        <f t="shared" si="3"/>
        <v>0</v>
      </c>
      <c r="I112" s="53"/>
    </row>
    <row r="113" spans="1:9">
      <c r="A113" s="171" t="s">
        <v>28</v>
      </c>
      <c r="B113" s="363"/>
      <c r="C113" s="152">
        <v>24</v>
      </c>
      <c r="D113" s="54"/>
      <c r="E113" s="44"/>
      <c r="F113" s="45"/>
      <c r="G113" s="46"/>
      <c r="H113" s="162">
        <f t="shared" si="3"/>
        <v>0</v>
      </c>
      <c r="I113" s="53"/>
    </row>
    <row r="114" spans="1:9">
      <c r="A114" s="172" t="s">
        <v>29</v>
      </c>
      <c r="B114" s="366"/>
      <c r="C114" s="152">
        <v>25</v>
      </c>
      <c r="D114" s="54"/>
      <c r="E114" s="44"/>
      <c r="F114" s="45"/>
      <c r="G114" s="46"/>
      <c r="H114" s="162">
        <f t="shared" si="3"/>
        <v>0</v>
      </c>
      <c r="I114" s="56">
        <f>SUM(H112:H114)</f>
        <v>0</v>
      </c>
    </row>
    <row r="115" spans="1:9">
      <c r="A115" s="348" t="s">
        <v>22</v>
      </c>
      <c r="B115" s="349"/>
      <c r="C115" s="349"/>
      <c r="D115" s="349"/>
      <c r="E115" s="349"/>
      <c r="F115" s="349"/>
      <c r="G115" s="349"/>
      <c r="H115" s="350"/>
      <c r="I115" s="57">
        <f>SUM(H90:H114)</f>
        <v>224500</v>
      </c>
    </row>
    <row r="116" spans="1:9">
      <c r="A116" s="173" t="s">
        <v>47</v>
      </c>
      <c r="B116" s="174" t="s">
        <v>18</v>
      </c>
      <c r="C116" s="175" t="s">
        <v>49</v>
      </c>
      <c r="D116" s="82" t="s">
        <v>42</v>
      </c>
      <c r="E116" s="179" t="s">
        <v>0</v>
      </c>
      <c r="F116" s="82" t="s">
        <v>41</v>
      </c>
      <c r="G116" s="7" t="s">
        <v>9</v>
      </c>
      <c r="H116" s="8" t="s">
        <v>1</v>
      </c>
      <c r="I116" s="9" t="s">
        <v>21</v>
      </c>
    </row>
    <row r="117" spans="1:9">
      <c r="A117" s="293" t="s">
        <v>23</v>
      </c>
      <c r="B117" s="362" t="s">
        <v>17</v>
      </c>
      <c r="C117" s="152">
        <v>1</v>
      </c>
      <c r="D117" s="19"/>
      <c r="E117" s="20"/>
      <c r="F117" s="11"/>
      <c r="G117" s="21"/>
      <c r="H117" s="158">
        <f>SUM(E117*G117)</f>
        <v>0</v>
      </c>
      <c r="I117" s="22"/>
    </row>
    <row r="118" spans="1:9">
      <c r="A118" s="294"/>
      <c r="B118" s="363"/>
      <c r="C118" s="152">
        <v>2</v>
      </c>
      <c r="D118" s="19"/>
      <c r="E118" s="20"/>
      <c r="F118" s="11"/>
      <c r="G118" s="21"/>
      <c r="H118" s="158">
        <f>SUM(E118*G118)</f>
        <v>0</v>
      </c>
      <c r="I118" s="76"/>
    </row>
    <row r="119" spans="1:9">
      <c r="A119" s="294"/>
      <c r="B119" s="363"/>
      <c r="C119" s="152">
        <v>3</v>
      </c>
      <c r="D119" s="19"/>
      <c r="E119" s="20"/>
      <c r="F119" s="11"/>
      <c r="G119" s="21"/>
      <c r="H119" s="158">
        <f>SUM(E119*G119)</f>
        <v>0</v>
      </c>
      <c r="I119" s="76"/>
    </row>
    <row r="120" spans="1:9">
      <c r="A120" s="294"/>
      <c r="B120" s="363"/>
      <c r="C120" s="152">
        <v>4</v>
      </c>
      <c r="D120" s="19"/>
      <c r="E120" s="20"/>
      <c r="F120" s="11"/>
      <c r="G120" s="21"/>
      <c r="H120" s="158">
        <f>SUM(E120*G120)</f>
        <v>0</v>
      </c>
      <c r="I120" s="24"/>
    </row>
    <row r="121" spans="1:9" ht="16.5" thickBot="1">
      <c r="A121" s="294"/>
      <c r="B121" s="364"/>
      <c r="C121" s="153">
        <v>5</v>
      </c>
      <c r="D121" s="25"/>
      <c r="E121" s="26"/>
      <c r="F121" s="27"/>
      <c r="G121" s="28"/>
      <c r="H121" s="159">
        <f t="shared" ref="H121:H141" si="4">SUM(E121*G121)</f>
        <v>0</v>
      </c>
      <c r="I121" s="43">
        <f>SUM(H117:H121)</f>
        <v>0</v>
      </c>
    </row>
    <row r="122" spans="1:9" ht="16.5" thickTop="1">
      <c r="A122" s="359"/>
      <c r="B122" s="365" t="s">
        <v>20</v>
      </c>
      <c r="C122" s="154">
        <v>6</v>
      </c>
      <c r="D122" s="29"/>
      <c r="E122" s="30"/>
      <c r="F122" s="31"/>
      <c r="G122" s="32"/>
      <c r="H122" s="160">
        <f t="shared" si="4"/>
        <v>0</v>
      </c>
      <c r="I122" s="33"/>
    </row>
    <row r="123" spans="1:9">
      <c r="A123" s="359"/>
      <c r="B123" s="363"/>
      <c r="C123" s="152">
        <v>7</v>
      </c>
      <c r="D123" s="19"/>
      <c r="E123" s="20"/>
      <c r="F123" s="11"/>
      <c r="G123" s="21"/>
      <c r="H123" s="160">
        <f t="shared" si="4"/>
        <v>0</v>
      </c>
      <c r="I123" s="76"/>
    </row>
    <row r="124" spans="1:9">
      <c r="A124" s="359"/>
      <c r="B124" s="363"/>
      <c r="C124" s="152">
        <v>8</v>
      </c>
      <c r="D124" s="19"/>
      <c r="E124" s="20"/>
      <c r="F124" s="11"/>
      <c r="G124" s="21"/>
      <c r="H124" s="160">
        <f t="shared" si="4"/>
        <v>0</v>
      </c>
      <c r="I124" s="76"/>
    </row>
    <row r="125" spans="1:9">
      <c r="A125" s="359"/>
      <c r="B125" s="363"/>
      <c r="C125" s="152">
        <v>9</v>
      </c>
      <c r="D125" s="19"/>
      <c r="E125" s="20"/>
      <c r="F125" s="11"/>
      <c r="G125" s="21"/>
      <c r="H125" s="160">
        <f t="shared" si="4"/>
        <v>0</v>
      </c>
      <c r="I125" s="76"/>
    </row>
    <row r="126" spans="1:9" ht="16.5" thickBot="1">
      <c r="A126" s="359"/>
      <c r="B126" s="364"/>
      <c r="C126" s="153">
        <v>10</v>
      </c>
      <c r="D126" s="86"/>
      <c r="E126" s="34"/>
      <c r="F126" s="35"/>
      <c r="G126" s="36"/>
      <c r="H126" s="161">
        <f t="shared" si="4"/>
        <v>0</v>
      </c>
      <c r="I126" s="43">
        <f>SUM(H122:H126)</f>
        <v>0</v>
      </c>
    </row>
    <row r="127" spans="1:9" ht="16.5" thickTop="1">
      <c r="A127" s="359"/>
      <c r="B127" s="365" t="s">
        <v>19</v>
      </c>
      <c r="C127" s="154">
        <v>11</v>
      </c>
      <c r="D127" s="37"/>
      <c r="E127" s="38"/>
      <c r="F127" s="31"/>
      <c r="G127" s="32"/>
      <c r="H127" s="160">
        <f t="shared" si="4"/>
        <v>0</v>
      </c>
      <c r="I127" s="39"/>
    </row>
    <row r="128" spans="1:9">
      <c r="A128" s="359"/>
      <c r="B128" s="363"/>
      <c r="C128" s="152">
        <v>12</v>
      </c>
      <c r="D128" s="87"/>
      <c r="E128" s="79"/>
      <c r="F128" s="77"/>
      <c r="G128" s="78"/>
      <c r="H128" s="160">
        <f t="shared" si="4"/>
        <v>0</v>
      </c>
      <c r="I128" s="39"/>
    </row>
    <row r="129" spans="1:9" ht="16.5" thickBot="1">
      <c r="A129" s="359"/>
      <c r="B129" s="364"/>
      <c r="C129" s="153">
        <v>13</v>
      </c>
      <c r="D129" s="51"/>
      <c r="E129" s="40"/>
      <c r="F129" s="41"/>
      <c r="G129" s="42"/>
      <c r="H129" s="161">
        <f t="shared" si="4"/>
        <v>0</v>
      </c>
      <c r="I129" s="43">
        <f>SUM(H127:H129)</f>
        <v>0</v>
      </c>
    </row>
    <row r="130" spans="1:9" ht="16.5" thickTop="1">
      <c r="A130" s="359"/>
      <c r="B130" s="365" t="s">
        <v>7</v>
      </c>
      <c r="C130" s="154">
        <v>14</v>
      </c>
      <c r="D130" s="52"/>
      <c r="E130" s="38"/>
      <c r="F130" s="31"/>
      <c r="G130" s="32"/>
      <c r="H130" s="160">
        <f t="shared" si="4"/>
        <v>0</v>
      </c>
      <c r="I130" s="39"/>
    </row>
    <row r="131" spans="1:9">
      <c r="A131" s="359"/>
      <c r="B131" s="363"/>
      <c r="C131" s="152">
        <v>15</v>
      </c>
      <c r="D131" s="54"/>
      <c r="E131" s="44"/>
      <c r="F131" s="45"/>
      <c r="G131" s="46"/>
      <c r="H131" s="162">
        <f t="shared" si="4"/>
        <v>0</v>
      </c>
      <c r="I131" s="39"/>
    </row>
    <row r="132" spans="1:9">
      <c r="A132" s="359"/>
      <c r="B132" s="363"/>
      <c r="C132" s="152">
        <v>16</v>
      </c>
      <c r="D132" s="88"/>
      <c r="E132" s="48"/>
      <c r="F132" s="49"/>
      <c r="G132" s="50"/>
      <c r="H132" s="162">
        <f t="shared" si="4"/>
        <v>0</v>
      </c>
      <c r="I132" s="39"/>
    </row>
    <row r="133" spans="1:9">
      <c r="A133" s="359"/>
      <c r="B133" s="363"/>
      <c r="C133" s="152">
        <v>17</v>
      </c>
      <c r="D133" s="88"/>
      <c r="E133" s="48"/>
      <c r="F133" s="49"/>
      <c r="G133" s="50"/>
      <c r="H133" s="162">
        <f t="shared" si="4"/>
        <v>0</v>
      </c>
      <c r="I133" s="39"/>
    </row>
    <row r="134" spans="1:9">
      <c r="A134" s="359"/>
      <c r="B134" s="363"/>
      <c r="C134" s="152">
        <v>18</v>
      </c>
      <c r="D134" s="88"/>
      <c r="E134" s="48"/>
      <c r="F134" s="49"/>
      <c r="G134" s="50"/>
      <c r="H134" s="162">
        <f t="shared" si="4"/>
        <v>0</v>
      </c>
      <c r="I134" s="39"/>
    </row>
    <row r="135" spans="1:9">
      <c r="A135" s="359"/>
      <c r="B135" s="363"/>
      <c r="C135" s="152">
        <v>19</v>
      </c>
      <c r="D135" s="88"/>
      <c r="E135" s="48"/>
      <c r="F135" s="49"/>
      <c r="G135" s="50"/>
      <c r="H135" s="162">
        <f t="shared" si="4"/>
        <v>0</v>
      </c>
      <c r="I135" s="39"/>
    </row>
    <row r="136" spans="1:9">
      <c r="A136" s="359"/>
      <c r="B136" s="363"/>
      <c r="C136" s="152">
        <v>20</v>
      </c>
      <c r="D136" s="54"/>
      <c r="E136" s="48"/>
      <c r="F136" s="49"/>
      <c r="G136" s="50"/>
      <c r="H136" s="162">
        <f t="shared" si="4"/>
        <v>0</v>
      </c>
      <c r="I136" s="39"/>
    </row>
    <row r="137" spans="1:9">
      <c r="A137" s="359"/>
      <c r="B137" s="363"/>
      <c r="C137" s="152">
        <v>21</v>
      </c>
      <c r="D137" s="47"/>
      <c r="E137" s="48"/>
      <c r="F137" s="49"/>
      <c r="G137" s="50"/>
      <c r="H137" s="163">
        <f t="shared" si="4"/>
        <v>0</v>
      </c>
      <c r="I137" s="39"/>
    </row>
    <row r="138" spans="1:9" ht="16.5" thickBot="1">
      <c r="A138" s="360"/>
      <c r="B138" s="364"/>
      <c r="C138" s="153">
        <v>22</v>
      </c>
      <c r="D138" s="51"/>
      <c r="E138" s="40"/>
      <c r="F138" s="41"/>
      <c r="G138" s="42"/>
      <c r="H138" s="161">
        <f t="shared" si="4"/>
        <v>0</v>
      </c>
      <c r="I138" s="43">
        <f>SUM(H130:H138)</f>
        <v>0</v>
      </c>
    </row>
    <row r="139" spans="1:9" ht="16.5" thickTop="1">
      <c r="A139" s="361"/>
      <c r="B139" s="365" t="s">
        <v>12</v>
      </c>
      <c r="C139" s="154">
        <v>23</v>
      </c>
      <c r="D139" s="52"/>
      <c r="E139" s="38"/>
      <c r="F139" s="31"/>
      <c r="G139" s="32"/>
      <c r="H139" s="160">
        <f t="shared" si="4"/>
        <v>0</v>
      </c>
      <c r="I139" s="53"/>
    </row>
    <row r="140" spans="1:9">
      <c r="A140" s="171" t="s">
        <v>28</v>
      </c>
      <c r="B140" s="363"/>
      <c r="C140" s="152">
        <v>24</v>
      </c>
      <c r="D140" s="54"/>
      <c r="E140" s="44"/>
      <c r="F140" s="45"/>
      <c r="G140" s="46"/>
      <c r="H140" s="162">
        <f t="shared" si="4"/>
        <v>0</v>
      </c>
      <c r="I140" s="53"/>
    </row>
    <row r="141" spans="1:9">
      <c r="A141" s="172" t="s">
        <v>29</v>
      </c>
      <c r="B141" s="366"/>
      <c r="C141" s="152">
        <v>25</v>
      </c>
      <c r="D141" s="54"/>
      <c r="E141" s="44"/>
      <c r="F141" s="45"/>
      <c r="G141" s="46"/>
      <c r="H141" s="162">
        <f t="shared" si="4"/>
        <v>0</v>
      </c>
      <c r="I141" s="56">
        <f>SUM(H139:H141)</f>
        <v>0</v>
      </c>
    </row>
    <row r="142" spans="1:9">
      <c r="A142" s="348" t="s">
        <v>22</v>
      </c>
      <c r="B142" s="349"/>
      <c r="C142" s="349"/>
      <c r="D142" s="349"/>
      <c r="E142" s="349"/>
      <c r="F142" s="349"/>
      <c r="G142" s="349"/>
      <c r="H142" s="350"/>
      <c r="I142" s="57">
        <f>SUM(H117:H141)</f>
        <v>0</v>
      </c>
    </row>
    <row r="143" spans="1:9">
      <c r="A143" s="173" t="s">
        <v>48</v>
      </c>
      <c r="B143" s="174" t="s">
        <v>18</v>
      </c>
      <c r="C143" s="175" t="s">
        <v>49</v>
      </c>
      <c r="D143" s="82" t="s">
        <v>42</v>
      </c>
      <c r="E143" s="179" t="s">
        <v>0</v>
      </c>
      <c r="F143" s="82" t="s">
        <v>41</v>
      </c>
      <c r="G143" s="7" t="s">
        <v>9</v>
      </c>
      <c r="H143" s="8" t="s">
        <v>1</v>
      </c>
      <c r="I143" s="9" t="s">
        <v>21</v>
      </c>
    </row>
    <row r="144" spans="1:9">
      <c r="A144" s="293" t="s">
        <v>23</v>
      </c>
      <c r="B144" s="362" t="s">
        <v>17</v>
      </c>
      <c r="C144" s="152">
        <v>1</v>
      </c>
      <c r="D144" s="19"/>
      <c r="E144" s="20"/>
      <c r="F144" s="11"/>
      <c r="G144" s="21"/>
      <c r="H144" s="158">
        <v>0</v>
      </c>
      <c r="I144" s="22"/>
    </row>
    <row r="145" spans="1:9">
      <c r="A145" s="294"/>
      <c r="B145" s="363"/>
      <c r="C145" s="152">
        <v>2</v>
      </c>
      <c r="D145" s="19"/>
      <c r="E145" s="20"/>
      <c r="F145" s="11"/>
      <c r="G145" s="21"/>
      <c r="H145" s="158">
        <v>0</v>
      </c>
      <c r="I145" s="76"/>
    </row>
    <row r="146" spans="1:9">
      <c r="A146" s="294"/>
      <c r="B146" s="363"/>
      <c r="C146" s="152">
        <v>3</v>
      </c>
      <c r="D146" s="19"/>
      <c r="E146" s="20"/>
      <c r="F146" s="11"/>
      <c r="G146" s="21"/>
      <c r="H146" s="158">
        <v>0</v>
      </c>
      <c r="I146" s="76"/>
    </row>
    <row r="147" spans="1:9">
      <c r="A147" s="294"/>
      <c r="B147" s="363"/>
      <c r="C147" s="152">
        <v>4</v>
      </c>
      <c r="D147" s="19"/>
      <c r="E147" s="20"/>
      <c r="F147" s="11"/>
      <c r="G147" s="21"/>
      <c r="H147" s="158">
        <v>0</v>
      </c>
      <c r="I147" s="24"/>
    </row>
    <row r="148" spans="1:9" ht="16.5" thickBot="1">
      <c r="A148" s="294"/>
      <c r="B148" s="364"/>
      <c r="C148" s="153">
        <v>5</v>
      </c>
      <c r="D148" s="25"/>
      <c r="E148" s="26"/>
      <c r="F148" s="27"/>
      <c r="G148" s="28"/>
      <c r="H148" s="159">
        <v>0</v>
      </c>
      <c r="I148" s="43">
        <f>SUM(H144:H148)</f>
        <v>0</v>
      </c>
    </row>
    <row r="149" spans="1:9" ht="16.5" thickTop="1">
      <c r="A149" s="359"/>
      <c r="B149" s="365" t="s">
        <v>20</v>
      </c>
      <c r="C149" s="154">
        <v>6</v>
      </c>
      <c r="D149" s="29"/>
      <c r="E149" s="30"/>
      <c r="F149" s="31"/>
      <c r="G149" s="32"/>
      <c r="H149" s="160">
        <f t="shared" ref="H149:H168" si="5">SUM(E149*G149)</f>
        <v>0</v>
      </c>
      <c r="I149" s="33"/>
    </row>
    <row r="150" spans="1:9">
      <c r="A150" s="359"/>
      <c r="B150" s="363"/>
      <c r="C150" s="152">
        <v>7</v>
      </c>
      <c r="D150" s="19"/>
      <c r="E150" s="20"/>
      <c r="F150" s="11"/>
      <c r="G150" s="21"/>
      <c r="H150" s="160">
        <f t="shared" si="5"/>
        <v>0</v>
      </c>
      <c r="I150" s="76"/>
    </row>
    <row r="151" spans="1:9">
      <c r="A151" s="359"/>
      <c r="B151" s="363"/>
      <c r="C151" s="152">
        <v>8</v>
      </c>
      <c r="D151" s="19"/>
      <c r="E151" s="20"/>
      <c r="F151" s="11"/>
      <c r="G151" s="21"/>
      <c r="H151" s="160">
        <f t="shared" si="5"/>
        <v>0</v>
      </c>
      <c r="I151" s="76"/>
    </row>
    <row r="152" spans="1:9">
      <c r="A152" s="359"/>
      <c r="B152" s="363"/>
      <c r="C152" s="152">
        <v>9</v>
      </c>
      <c r="D152" s="19"/>
      <c r="E152" s="20"/>
      <c r="F152" s="11"/>
      <c r="G152" s="21"/>
      <c r="H152" s="160">
        <f t="shared" si="5"/>
        <v>0</v>
      </c>
      <c r="I152" s="76"/>
    </row>
    <row r="153" spans="1:9" ht="16.5" thickBot="1">
      <c r="A153" s="359"/>
      <c r="B153" s="364"/>
      <c r="C153" s="153">
        <v>10</v>
      </c>
      <c r="D153" s="86"/>
      <c r="E153" s="34"/>
      <c r="F153" s="35"/>
      <c r="G153" s="36"/>
      <c r="H153" s="161">
        <f t="shared" si="5"/>
        <v>0</v>
      </c>
      <c r="I153" s="43">
        <f>SUM(H149:H153)</f>
        <v>0</v>
      </c>
    </row>
    <row r="154" spans="1:9" ht="16.5" thickTop="1">
      <c r="A154" s="359"/>
      <c r="B154" s="365" t="s">
        <v>19</v>
      </c>
      <c r="C154" s="154">
        <v>11</v>
      </c>
      <c r="D154" s="37"/>
      <c r="E154" s="38"/>
      <c r="F154" s="31"/>
      <c r="G154" s="32"/>
      <c r="H154" s="160">
        <f t="shared" si="5"/>
        <v>0</v>
      </c>
      <c r="I154" s="39"/>
    </row>
    <row r="155" spans="1:9">
      <c r="A155" s="359"/>
      <c r="B155" s="363"/>
      <c r="C155" s="152">
        <v>12</v>
      </c>
      <c r="D155" s="87"/>
      <c r="E155" s="79"/>
      <c r="F155" s="77"/>
      <c r="G155" s="78"/>
      <c r="H155" s="160">
        <f t="shared" si="5"/>
        <v>0</v>
      </c>
      <c r="I155" s="39"/>
    </row>
    <row r="156" spans="1:9" ht="16.5" thickBot="1">
      <c r="A156" s="359"/>
      <c r="B156" s="364"/>
      <c r="C156" s="153">
        <v>13</v>
      </c>
      <c r="D156" s="51"/>
      <c r="E156" s="40"/>
      <c r="F156" s="41"/>
      <c r="G156" s="42"/>
      <c r="H156" s="161">
        <f t="shared" si="5"/>
        <v>0</v>
      </c>
      <c r="I156" s="43">
        <f>SUM(H154:H156)</f>
        <v>0</v>
      </c>
    </row>
    <row r="157" spans="1:9" ht="16.5" thickTop="1">
      <c r="A157" s="359"/>
      <c r="B157" s="365" t="s">
        <v>7</v>
      </c>
      <c r="C157" s="154">
        <v>14</v>
      </c>
      <c r="D157" s="52"/>
      <c r="E157" s="38"/>
      <c r="F157" s="31"/>
      <c r="G157" s="32"/>
      <c r="H157" s="160">
        <f t="shared" si="5"/>
        <v>0</v>
      </c>
      <c r="I157" s="39"/>
    </row>
    <row r="158" spans="1:9">
      <c r="A158" s="359"/>
      <c r="B158" s="363"/>
      <c r="C158" s="152">
        <v>15</v>
      </c>
      <c r="D158" s="54"/>
      <c r="E158" s="44"/>
      <c r="F158" s="45"/>
      <c r="G158" s="46"/>
      <c r="H158" s="162">
        <f t="shared" si="5"/>
        <v>0</v>
      </c>
      <c r="I158" s="39"/>
    </row>
    <row r="159" spans="1:9">
      <c r="A159" s="359"/>
      <c r="B159" s="363"/>
      <c r="C159" s="152">
        <v>16</v>
      </c>
      <c r="D159" s="88"/>
      <c r="E159" s="48"/>
      <c r="F159" s="49"/>
      <c r="G159" s="50"/>
      <c r="H159" s="162">
        <f t="shared" si="5"/>
        <v>0</v>
      </c>
      <c r="I159" s="39"/>
    </row>
    <row r="160" spans="1:9">
      <c r="A160" s="359"/>
      <c r="B160" s="363"/>
      <c r="C160" s="152">
        <v>17</v>
      </c>
      <c r="D160" s="88"/>
      <c r="E160" s="48"/>
      <c r="F160" s="49"/>
      <c r="G160" s="50"/>
      <c r="H160" s="162">
        <f t="shared" si="5"/>
        <v>0</v>
      </c>
      <c r="I160" s="39"/>
    </row>
    <row r="161" spans="1:9">
      <c r="A161" s="359"/>
      <c r="B161" s="363"/>
      <c r="C161" s="152">
        <v>18</v>
      </c>
      <c r="D161" s="88"/>
      <c r="E161" s="48"/>
      <c r="F161" s="49"/>
      <c r="G161" s="50"/>
      <c r="H161" s="162">
        <f t="shared" si="5"/>
        <v>0</v>
      </c>
      <c r="I161" s="39"/>
    </row>
    <row r="162" spans="1:9">
      <c r="A162" s="359"/>
      <c r="B162" s="363"/>
      <c r="C162" s="152">
        <v>19</v>
      </c>
      <c r="D162" s="88"/>
      <c r="E162" s="48"/>
      <c r="F162" s="49"/>
      <c r="G162" s="50"/>
      <c r="H162" s="162">
        <f t="shared" si="5"/>
        <v>0</v>
      </c>
      <c r="I162" s="39"/>
    </row>
    <row r="163" spans="1:9" ht="20.100000000000001" customHeight="1">
      <c r="A163" s="359"/>
      <c r="B163" s="363"/>
      <c r="C163" s="152">
        <v>20</v>
      </c>
      <c r="D163" s="54"/>
      <c r="E163" s="48"/>
      <c r="F163" s="49"/>
      <c r="G163" s="50"/>
      <c r="H163" s="162">
        <f t="shared" si="5"/>
        <v>0</v>
      </c>
      <c r="I163" s="39"/>
    </row>
    <row r="164" spans="1:9">
      <c r="A164" s="359"/>
      <c r="B164" s="363"/>
      <c r="C164" s="152">
        <v>21</v>
      </c>
      <c r="D164" s="47"/>
      <c r="E164" s="48"/>
      <c r="F164" s="49"/>
      <c r="G164" s="50"/>
      <c r="H164" s="163">
        <f t="shared" si="5"/>
        <v>0</v>
      </c>
      <c r="I164" s="39"/>
    </row>
    <row r="165" spans="1:9" ht="20.100000000000001" customHeight="1" thickBot="1">
      <c r="A165" s="360"/>
      <c r="B165" s="364"/>
      <c r="C165" s="153">
        <v>22</v>
      </c>
      <c r="D165" s="51"/>
      <c r="E165" s="40"/>
      <c r="F165" s="41"/>
      <c r="G165" s="42"/>
      <c r="H165" s="161">
        <f t="shared" si="5"/>
        <v>0</v>
      </c>
      <c r="I165" s="43">
        <f>SUM(H157:H165)</f>
        <v>0</v>
      </c>
    </row>
    <row r="166" spans="1:9" ht="20.100000000000001" customHeight="1" thickTop="1">
      <c r="A166" s="361"/>
      <c r="B166" s="365" t="s">
        <v>12</v>
      </c>
      <c r="C166" s="154">
        <v>23</v>
      </c>
      <c r="D166" s="52"/>
      <c r="E166" s="38"/>
      <c r="F166" s="31"/>
      <c r="G166" s="32"/>
      <c r="H166" s="160">
        <f t="shared" si="5"/>
        <v>0</v>
      </c>
      <c r="I166" s="53"/>
    </row>
    <row r="167" spans="1:9" ht="20.100000000000001" customHeight="1">
      <c r="A167" s="171" t="s">
        <v>28</v>
      </c>
      <c r="B167" s="363"/>
      <c r="C167" s="152">
        <v>24</v>
      </c>
      <c r="D167" s="54"/>
      <c r="E167" s="44"/>
      <c r="F167" s="45"/>
      <c r="G167" s="46"/>
      <c r="H167" s="162">
        <f t="shared" si="5"/>
        <v>0</v>
      </c>
      <c r="I167" s="53"/>
    </row>
    <row r="168" spans="1:9" ht="20.100000000000001" customHeight="1">
      <c r="A168" s="172" t="s">
        <v>29</v>
      </c>
      <c r="B168" s="366"/>
      <c r="C168" s="152">
        <v>25</v>
      </c>
      <c r="D168" s="54"/>
      <c r="E168" s="44"/>
      <c r="F168" s="45"/>
      <c r="G168" s="46"/>
      <c r="H168" s="162">
        <f t="shared" si="5"/>
        <v>0</v>
      </c>
      <c r="I168" s="56">
        <f>SUM(H166:H168)</f>
        <v>0</v>
      </c>
    </row>
    <row r="169" spans="1:9" ht="20.100000000000001" customHeight="1">
      <c r="A169" s="348" t="s">
        <v>22</v>
      </c>
      <c r="B169" s="349"/>
      <c r="C169" s="349"/>
      <c r="D169" s="349"/>
      <c r="E169" s="349"/>
      <c r="F169" s="349"/>
      <c r="G169" s="349"/>
      <c r="H169" s="350"/>
      <c r="I169" s="57">
        <f>SUM(H144:H168)</f>
        <v>0</v>
      </c>
    </row>
    <row r="170" spans="1:9" s="23" customFormat="1" ht="20.100000000000001" customHeight="1">
      <c r="A170" s="98"/>
      <c r="B170" s="99"/>
      <c r="C170" s="99"/>
      <c r="D170" s="100"/>
      <c r="E170" s="100"/>
      <c r="F170" s="100"/>
      <c r="G170" s="100"/>
      <c r="H170" s="101"/>
      <c r="I170" s="102"/>
    </row>
    <row r="171" spans="1:9" s="23" customFormat="1" ht="20.100000000000001" customHeight="1">
      <c r="A171" s="114" t="s">
        <v>59</v>
      </c>
      <c r="B171" s="104"/>
      <c r="C171" s="104"/>
      <c r="D171" s="105"/>
      <c r="E171" s="105"/>
      <c r="F171" s="105"/>
      <c r="G171" s="105"/>
      <c r="H171" s="106"/>
      <c r="I171" s="102"/>
    </row>
    <row r="172" spans="1:9" hidden="1">
      <c r="A172" s="173" t="s">
        <v>50</v>
      </c>
      <c r="B172" s="174" t="s">
        <v>18</v>
      </c>
      <c r="C172" s="175" t="s">
        <v>49</v>
      </c>
      <c r="D172" s="82" t="s">
        <v>42</v>
      </c>
      <c r="E172" s="179" t="s">
        <v>0</v>
      </c>
      <c r="F172" s="82" t="s">
        <v>41</v>
      </c>
      <c r="G172" s="7" t="s">
        <v>9</v>
      </c>
      <c r="H172" s="8" t="s">
        <v>1</v>
      </c>
      <c r="I172" s="9" t="s">
        <v>21</v>
      </c>
    </row>
    <row r="173" spans="1:9" hidden="1">
      <c r="A173" s="309" t="s">
        <v>23</v>
      </c>
      <c r="B173" s="354" t="s">
        <v>17</v>
      </c>
      <c r="C173" s="155">
        <v>1</v>
      </c>
      <c r="D173" s="118"/>
      <c r="E173" s="119"/>
      <c r="F173" s="120"/>
      <c r="G173" s="121"/>
      <c r="H173" s="164">
        <f t="shared" ref="H173:H197" si="6">SUM(E173*G173)</f>
        <v>0</v>
      </c>
      <c r="I173" s="22"/>
    </row>
    <row r="174" spans="1:9" hidden="1">
      <c r="A174" s="310"/>
      <c r="B174" s="355"/>
      <c r="C174" s="155">
        <v>2</v>
      </c>
      <c r="D174" s="118"/>
      <c r="E174" s="119"/>
      <c r="F174" s="120"/>
      <c r="G174" s="121"/>
      <c r="H174" s="164">
        <f t="shared" si="6"/>
        <v>0</v>
      </c>
      <c r="I174" s="76"/>
    </row>
    <row r="175" spans="1:9" ht="20.100000000000001" hidden="1" customHeight="1">
      <c r="A175" s="310"/>
      <c r="B175" s="355"/>
      <c r="C175" s="155">
        <v>3</v>
      </c>
      <c r="D175" s="118"/>
      <c r="E175" s="119"/>
      <c r="F175" s="120"/>
      <c r="G175" s="121"/>
      <c r="H175" s="164">
        <f t="shared" si="6"/>
        <v>0</v>
      </c>
      <c r="I175" s="76"/>
    </row>
    <row r="176" spans="1:9" hidden="1">
      <c r="A176" s="310"/>
      <c r="B176" s="355"/>
      <c r="C176" s="155">
        <v>4</v>
      </c>
      <c r="D176" s="118"/>
      <c r="E176" s="119"/>
      <c r="F176" s="120"/>
      <c r="G176" s="121"/>
      <c r="H176" s="164">
        <f t="shared" si="6"/>
        <v>0</v>
      </c>
      <c r="I176" s="24"/>
    </row>
    <row r="177" spans="1:9" ht="16.5" hidden="1" thickBot="1">
      <c r="A177" s="310"/>
      <c r="B177" s="356"/>
      <c r="C177" s="156">
        <v>5</v>
      </c>
      <c r="D177" s="122"/>
      <c r="E177" s="123"/>
      <c r="F177" s="124"/>
      <c r="G177" s="125"/>
      <c r="H177" s="165">
        <f t="shared" si="6"/>
        <v>0</v>
      </c>
      <c r="I177" s="43">
        <f>SUM(H173:H177)</f>
        <v>0</v>
      </c>
    </row>
    <row r="178" spans="1:9" ht="16.5" hidden="1" thickTop="1">
      <c r="A178" s="351"/>
      <c r="B178" s="357" t="s">
        <v>20</v>
      </c>
      <c r="C178" s="157">
        <v>6</v>
      </c>
      <c r="D178" s="126"/>
      <c r="E178" s="127"/>
      <c r="F178" s="128"/>
      <c r="G178" s="129"/>
      <c r="H178" s="166">
        <f t="shared" si="6"/>
        <v>0</v>
      </c>
      <c r="I178" s="33"/>
    </row>
    <row r="179" spans="1:9" hidden="1">
      <c r="A179" s="351"/>
      <c r="B179" s="355"/>
      <c r="C179" s="155">
        <v>7</v>
      </c>
      <c r="D179" s="118"/>
      <c r="E179" s="119"/>
      <c r="F179" s="120"/>
      <c r="G179" s="121"/>
      <c r="H179" s="166">
        <f t="shared" si="6"/>
        <v>0</v>
      </c>
      <c r="I179" s="76"/>
    </row>
    <row r="180" spans="1:9" hidden="1">
      <c r="A180" s="351"/>
      <c r="B180" s="355"/>
      <c r="C180" s="155">
        <v>8</v>
      </c>
      <c r="D180" s="118"/>
      <c r="E180" s="119"/>
      <c r="F180" s="120"/>
      <c r="G180" s="121"/>
      <c r="H180" s="166">
        <f t="shared" si="6"/>
        <v>0</v>
      </c>
      <c r="I180" s="76"/>
    </row>
    <row r="181" spans="1:9" hidden="1">
      <c r="A181" s="351"/>
      <c r="B181" s="355"/>
      <c r="C181" s="155">
        <v>9</v>
      </c>
      <c r="D181" s="118"/>
      <c r="E181" s="119"/>
      <c r="F181" s="120"/>
      <c r="G181" s="121"/>
      <c r="H181" s="166">
        <f t="shared" si="6"/>
        <v>0</v>
      </c>
      <c r="I181" s="76"/>
    </row>
    <row r="182" spans="1:9" ht="16.5" hidden="1" thickBot="1">
      <c r="A182" s="351"/>
      <c r="B182" s="356"/>
      <c r="C182" s="156">
        <v>10</v>
      </c>
      <c r="D182" s="130"/>
      <c r="E182" s="131"/>
      <c r="F182" s="132"/>
      <c r="G182" s="133"/>
      <c r="H182" s="167">
        <f t="shared" si="6"/>
        <v>0</v>
      </c>
      <c r="I182" s="43">
        <f>SUM(H178:H182)</f>
        <v>0</v>
      </c>
    </row>
    <row r="183" spans="1:9" ht="16.5" hidden="1" thickTop="1">
      <c r="A183" s="351"/>
      <c r="B183" s="357" t="s">
        <v>19</v>
      </c>
      <c r="C183" s="157">
        <v>11</v>
      </c>
      <c r="D183" s="37"/>
      <c r="E183" s="134"/>
      <c r="F183" s="128"/>
      <c r="G183" s="129"/>
      <c r="H183" s="166">
        <f t="shared" si="6"/>
        <v>0</v>
      </c>
      <c r="I183" s="39"/>
    </row>
    <row r="184" spans="1:9" hidden="1">
      <c r="A184" s="351"/>
      <c r="B184" s="355"/>
      <c r="C184" s="155">
        <v>12</v>
      </c>
      <c r="D184" s="87"/>
      <c r="E184" s="135"/>
      <c r="F184" s="136"/>
      <c r="G184" s="137"/>
      <c r="H184" s="166">
        <f t="shared" si="6"/>
        <v>0</v>
      </c>
      <c r="I184" s="39"/>
    </row>
    <row r="185" spans="1:9" ht="16.5" hidden="1" thickBot="1">
      <c r="A185" s="351"/>
      <c r="B185" s="356"/>
      <c r="C185" s="156">
        <v>13</v>
      </c>
      <c r="D185" s="130"/>
      <c r="E185" s="123"/>
      <c r="F185" s="124"/>
      <c r="G185" s="125"/>
      <c r="H185" s="167">
        <f t="shared" si="6"/>
        <v>0</v>
      </c>
      <c r="I185" s="43">
        <f>SUM(H183:H185)</f>
        <v>0</v>
      </c>
    </row>
    <row r="186" spans="1:9" ht="16.5" hidden="1" thickTop="1">
      <c r="A186" s="351"/>
      <c r="B186" s="357" t="s">
        <v>7</v>
      </c>
      <c r="C186" s="157">
        <v>14</v>
      </c>
      <c r="D186" s="37"/>
      <c r="E186" s="134"/>
      <c r="F186" s="128"/>
      <c r="G186" s="129"/>
      <c r="H186" s="166">
        <f t="shared" si="6"/>
        <v>0</v>
      </c>
      <c r="I186" s="39"/>
    </row>
    <row r="187" spans="1:9" hidden="1">
      <c r="A187" s="351"/>
      <c r="B187" s="355"/>
      <c r="C187" s="155">
        <v>15</v>
      </c>
      <c r="D187" s="138"/>
      <c r="E187" s="119"/>
      <c r="F187" s="120"/>
      <c r="G187" s="121"/>
      <c r="H187" s="164">
        <f t="shared" si="6"/>
        <v>0</v>
      </c>
      <c r="I187" s="39"/>
    </row>
    <row r="188" spans="1:9" hidden="1">
      <c r="A188" s="351"/>
      <c r="B188" s="355"/>
      <c r="C188" s="155">
        <v>16</v>
      </c>
      <c r="D188" s="87"/>
      <c r="E188" s="139"/>
      <c r="F188" s="140"/>
      <c r="G188" s="141"/>
      <c r="H188" s="164">
        <f t="shared" si="6"/>
        <v>0</v>
      </c>
      <c r="I188" s="39"/>
    </row>
    <row r="189" spans="1:9" hidden="1">
      <c r="A189" s="351"/>
      <c r="B189" s="355"/>
      <c r="C189" s="155">
        <v>17</v>
      </c>
      <c r="D189" s="87"/>
      <c r="E189" s="139"/>
      <c r="F189" s="140"/>
      <c r="G189" s="141"/>
      <c r="H189" s="164">
        <f t="shared" si="6"/>
        <v>0</v>
      </c>
      <c r="I189" s="39"/>
    </row>
    <row r="190" spans="1:9" hidden="1">
      <c r="A190" s="351"/>
      <c r="B190" s="355"/>
      <c r="C190" s="155">
        <v>18</v>
      </c>
      <c r="D190" s="87"/>
      <c r="E190" s="139"/>
      <c r="F190" s="140"/>
      <c r="G190" s="141"/>
      <c r="H190" s="164">
        <f t="shared" si="6"/>
        <v>0</v>
      </c>
      <c r="I190" s="39"/>
    </row>
    <row r="191" spans="1:9" hidden="1">
      <c r="A191" s="351"/>
      <c r="B191" s="355"/>
      <c r="C191" s="155">
        <v>19</v>
      </c>
      <c r="D191" s="87"/>
      <c r="E191" s="139"/>
      <c r="F191" s="140"/>
      <c r="G191" s="141"/>
      <c r="H191" s="164">
        <f t="shared" si="6"/>
        <v>0</v>
      </c>
      <c r="I191" s="39"/>
    </row>
    <row r="192" spans="1:9" hidden="1">
      <c r="A192" s="351"/>
      <c r="B192" s="355"/>
      <c r="C192" s="155">
        <v>20</v>
      </c>
      <c r="D192" s="138"/>
      <c r="E192" s="139"/>
      <c r="F192" s="140"/>
      <c r="G192" s="141"/>
      <c r="H192" s="164">
        <f t="shared" si="6"/>
        <v>0</v>
      </c>
      <c r="I192" s="39"/>
    </row>
    <row r="193" spans="1:9" hidden="1">
      <c r="A193" s="351"/>
      <c r="B193" s="355"/>
      <c r="C193" s="155">
        <v>21</v>
      </c>
      <c r="D193" s="142"/>
      <c r="E193" s="139"/>
      <c r="F193" s="140"/>
      <c r="G193" s="141"/>
      <c r="H193" s="168">
        <f t="shared" si="6"/>
        <v>0</v>
      </c>
      <c r="I193" s="39"/>
    </row>
    <row r="194" spans="1:9" ht="16.5" hidden="1" thickBot="1">
      <c r="A194" s="352"/>
      <c r="B194" s="356"/>
      <c r="C194" s="156">
        <v>22</v>
      </c>
      <c r="D194" s="130"/>
      <c r="E194" s="123"/>
      <c r="F194" s="124"/>
      <c r="G194" s="125"/>
      <c r="H194" s="167">
        <f t="shared" si="6"/>
        <v>0</v>
      </c>
      <c r="I194" s="43">
        <f>SUM(H186:H194)</f>
        <v>0</v>
      </c>
    </row>
    <row r="195" spans="1:9" ht="16.5" hidden="1" thickTop="1">
      <c r="A195" s="353"/>
      <c r="B195" s="357" t="s">
        <v>12</v>
      </c>
      <c r="C195" s="157">
        <v>23</v>
      </c>
      <c r="D195" s="37"/>
      <c r="E195" s="134"/>
      <c r="F195" s="128"/>
      <c r="G195" s="129"/>
      <c r="H195" s="166">
        <f t="shared" si="6"/>
        <v>0</v>
      </c>
      <c r="I195" s="53"/>
    </row>
    <row r="196" spans="1:9" hidden="1">
      <c r="A196" s="176" t="s">
        <v>28</v>
      </c>
      <c r="B196" s="355"/>
      <c r="C196" s="155">
        <v>24</v>
      </c>
      <c r="D196" s="138"/>
      <c r="E196" s="119"/>
      <c r="F196" s="120"/>
      <c r="G196" s="121"/>
      <c r="H196" s="164">
        <f t="shared" si="6"/>
        <v>0</v>
      </c>
      <c r="I196" s="53"/>
    </row>
    <row r="197" spans="1:9" hidden="1">
      <c r="A197" s="177" t="s">
        <v>29</v>
      </c>
      <c r="B197" s="358"/>
      <c r="C197" s="155">
        <v>25</v>
      </c>
      <c r="D197" s="138"/>
      <c r="E197" s="119"/>
      <c r="F197" s="120"/>
      <c r="G197" s="121"/>
      <c r="H197" s="164">
        <f t="shared" si="6"/>
        <v>0</v>
      </c>
      <c r="I197" s="56">
        <f>SUM(H195:H197)</f>
        <v>0</v>
      </c>
    </row>
    <row r="198" spans="1:9" hidden="1">
      <c r="A198" s="348" t="s">
        <v>22</v>
      </c>
      <c r="B198" s="349"/>
      <c r="C198" s="349"/>
      <c r="D198" s="349"/>
      <c r="E198" s="349"/>
      <c r="F198" s="349"/>
      <c r="G198" s="349"/>
      <c r="H198" s="350"/>
      <c r="I198" s="57">
        <f>SUM(H173:H197)</f>
        <v>0</v>
      </c>
    </row>
    <row r="199" spans="1:9" s="23" customFormat="1">
      <c r="A199" s="103"/>
      <c r="B199" s="104"/>
      <c r="C199" s="104"/>
      <c r="D199" s="105"/>
      <c r="E199" s="105"/>
      <c r="F199" s="105"/>
      <c r="G199" s="105"/>
      <c r="H199" s="106"/>
      <c r="I199" s="102"/>
    </row>
    <row r="200" spans="1:9" s="23" customFormat="1">
      <c r="A200" s="98"/>
      <c r="B200" s="99"/>
      <c r="C200" s="99"/>
      <c r="D200" s="100"/>
      <c r="E200" s="100"/>
      <c r="F200" s="100"/>
      <c r="G200" s="100"/>
      <c r="H200" s="101"/>
      <c r="I200" s="102"/>
    </row>
    <row r="201" spans="1:9" s="23" customFormat="1">
      <c r="A201" s="114" t="s">
        <v>59</v>
      </c>
      <c r="B201" s="104"/>
      <c r="C201" s="104"/>
      <c r="D201" s="105"/>
      <c r="E201" s="105"/>
      <c r="F201" s="105"/>
      <c r="G201" s="105"/>
      <c r="H201" s="106"/>
      <c r="I201" s="102"/>
    </row>
    <row r="202" spans="1:9" s="23" customFormat="1" hidden="1">
      <c r="A202" s="173" t="s">
        <v>51</v>
      </c>
      <c r="B202" s="174" t="s">
        <v>18</v>
      </c>
      <c r="C202" s="175" t="s">
        <v>49</v>
      </c>
      <c r="D202" s="82" t="s">
        <v>42</v>
      </c>
      <c r="E202" s="179" t="s">
        <v>0</v>
      </c>
      <c r="F202" s="82" t="s">
        <v>41</v>
      </c>
      <c r="G202" s="7" t="s">
        <v>9</v>
      </c>
      <c r="H202" s="8" t="s">
        <v>1</v>
      </c>
      <c r="I202" s="107" t="s">
        <v>21</v>
      </c>
    </row>
    <row r="203" spans="1:9" s="23" customFormat="1" hidden="1">
      <c r="A203" s="309" t="s">
        <v>23</v>
      </c>
      <c r="B203" s="354" t="s">
        <v>17</v>
      </c>
      <c r="C203" s="155">
        <v>1</v>
      </c>
      <c r="D203" s="118"/>
      <c r="E203" s="119"/>
      <c r="F203" s="120"/>
      <c r="G203" s="121"/>
      <c r="H203" s="164">
        <f t="shared" ref="H203:H227" si="7">SUM(E203*G203)</f>
        <v>0</v>
      </c>
      <c r="I203" s="108"/>
    </row>
    <row r="204" spans="1:9" s="23" customFormat="1" hidden="1">
      <c r="A204" s="310"/>
      <c r="B204" s="355"/>
      <c r="C204" s="155">
        <v>2</v>
      </c>
      <c r="D204" s="118"/>
      <c r="E204" s="119"/>
      <c r="F204" s="120"/>
      <c r="G204" s="121"/>
      <c r="H204" s="164">
        <f t="shared" si="7"/>
        <v>0</v>
      </c>
      <c r="I204" s="109"/>
    </row>
    <row r="205" spans="1:9" s="23" customFormat="1" hidden="1">
      <c r="A205" s="310"/>
      <c r="B205" s="355"/>
      <c r="C205" s="155">
        <v>3</v>
      </c>
      <c r="D205" s="118"/>
      <c r="E205" s="119"/>
      <c r="F205" s="120"/>
      <c r="G205" s="121"/>
      <c r="H205" s="164">
        <f t="shared" si="7"/>
        <v>0</v>
      </c>
      <c r="I205" s="109"/>
    </row>
    <row r="206" spans="1:9" s="23" customFormat="1" hidden="1">
      <c r="A206" s="310"/>
      <c r="B206" s="355"/>
      <c r="C206" s="155">
        <v>4</v>
      </c>
      <c r="D206" s="118"/>
      <c r="E206" s="119"/>
      <c r="F206" s="120"/>
      <c r="G206" s="121"/>
      <c r="H206" s="164">
        <f t="shared" si="7"/>
        <v>0</v>
      </c>
      <c r="I206" s="110"/>
    </row>
    <row r="207" spans="1:9" s="23" customFormat="1" ht="16.5" hidden="1" thickBot="1">
      <c r="A207" s="310"/>
      <c r="B207" s="356"/>
      <c r="C207" s="156">
        <v>5</v>
      </c>
      <c r="D207" s="122"/>
      <c r="E207" s="123"/>
      <c r="F207" s="124"/>
      <c r="G207" s="125"/>
      <c r="H207" s="165">
        <f t="shared" si="7"/>
        <v>0</v>
      </c>
      <c r="I207" s="111">
        <f>SUM(H203:H207)</f>
        <v>0</v>
      </c>
    </row>
    <row r="208" spans="1:9" s="23" customFormat="1" ht="16.5" hidden="1" thickTop="1">
      <c r="A208" s="351"/>
      <c r="B208" s="357" t="s">
        <v>20</v>
      </c>
      <c r="C208" s="157">
        <v>6</v>
      </c>
      <c r="D208" s="126"/>
      <c r="E208" s="127"/>
      <c r="F208" s="128"/>
      <c r="G208" s="129"/>
      <c r="H208" s="166">
        <f t="shared" si="7"/>
        <v>0</v>
      </c>
      <c r="I208" s="109"/>
    </row>
    <row r="209" spans="1:9" s="23" customFormat="1" hidden="1">
      <c r="A209" s="351"/>
      <c r="B209" s="355"/>
      <c r="C209" s="155">
        <v>7</v>
      </c>
      <c r="D209" s="118"/>
      <c r="E209" s="119"/>
      <c r="F209" s="120"/>
      <c r="G209" s="121"/>
      <c r="H209" s="166">
        <f t="shared" si="7"/>
        <v>0</v>
      </c>
      <c r="I209" s="109"/>
    </row>
    <row r="210" spans="1:9" s="23" customFormat="1" hidden="1">
      <c r="A210" s="351"/>
      <c r="B210" s="355"/>
      <c r="C210" s="155">
        <v>8</v>
      </c>
      <c r="D210" s="118"/>
      <c r="E210" s="119"/>
      <c r="F210" s="120"/>
      <c r="G210" s="121"/>
      <c r="H210" s="166">
        <f t="shared" si="7"/>
        <v>0</v>
      </c>
      <c r="I210" s="109"/>
    </row>
    <row r="211" spans="1:9" s="23" customFormat="1" hidden="1">
      <c r="A211" s="351"/>
      <c r="B211" s="355"/>
      <c r="C211" s="155">
        <v>9</v>
      </c>
      <c r="D211" s="118"/>
      <c r="E211" s="119"/>
      <c r="F211" s="120"/>
      <c r="G211" s="121"/>
      <c r="H211" s="166">
        <f t="shared" si="7"/>
        <v>0</v>
      </c>
      <c r="I211" s="109"/>
    </row>
    <row r="212" spans="1:9" s="23" customFormat="1" ht="16.5" hidden="1" thickBot="1">
      <c r="A212" s="351"/>
      <c r="B212" s="356"/>
      <c r="C212" s="156">
        <v>10</v>
      </c>
      <c r="D212" s="130"/>
      <c r="E212" s="131"/>
      <c r="F212" s="132"/>
      <c r="G212" s="133"/>
      <c r="H212" s="167">
        <f t="shared" si="7"/>
        <v>0</v>
      </c>
      <c r="I212" s="111">
        <f>SUM(H208:H212)</f>
        <v>0</v>
      </c>
    </row>
    <row r="213" spans="1:9" s="23" customFormat="1" ht="16.5" hidden="1" thickTop="1">
      <c r="A213" s="351"/>
      <c r="B213" s="357" t="s">
        <v>19</v>
      </c>
      <c r="C213" s="157">
        <v>11</v>
      </c>
      <c r="D213" s="37"/>
      <c r="E213" s="134"/>
      <c r="F213" s="128"/>
      <c r="G213" s="129"/>
      <c r="H213" s="166">
        <f t="shared" si="7"/>
        <v>0</v>
      </c>
      <c r="I213" s="112"/>
    </row>
    <row r="214" spans="1:9" s="23" customFormat="1" hidden="1">
      <c r="A214" s="351"/>
      <c r="B214" s="355"/>
      <c r="C214" s="155">
        <v>12</v>
      </c>
      <c r="D214" s="87"/>
      <c r="E214" s="135"/>
      <c r="F214" s="136"/>
      <c r="G214" s="137"/>
      <c r="H214" s="166">
        <f t="shared" si="7"/>
        <v>0</v>
      </c>
      <c r="I214" s="112"/>
    </row>
    <row r="215" spans="1:9" s="23" customFormat="1" ht="16.5" hidden="1" thickBot="1">
      <c r="A215" s="351"/>
      <c r="B215" s="356"/>
      <c r="C215" s="156">
        <v>13</v>
      </c>
      <c r="D215" s="130"/>
      <c r="E215" s="123"/>
      <c r="F215" s="124"/>
      <c r="G215" s="125"/>
      <c r="H215" s="167">
        <f t="shared" si="7"/>
        <v>0</v>
      </c>
      <c r="I215" s="111">
        <f>SUM(H213:H215)</f>
        <v>0</v>
      </c>
    </row>
    <row r="216" spans="1:9" s="23" customFormat="1" ht="16.5" hidden="1" thickTop="1">
      <c r="A216" s="351"/>
      <c r="B216" s="357" t="s">
        <v>7</v>
      </c>
      <c r="C216" s="157">
        <v>14</v>
      </c>
      <c r="D216" s="37"/>
      <c r="E216" s="134"/>
      <c r="F216" s="128"/>
      <c r="G216" s="129"/>
      <c r="H216" s="166">
        <f t="shared" si="7"/>
        <v>0</v>
      </c>
      <c r="I216" s="112"/>
    </row>
    <row r="217" spans="1:9" s="23" customFormat="1" hidden="1">
      <c r="A217" s="351"/>
      <c r="B217" s="355"/>
      <c r="C217" s="155">
        <v>15</v>
      </c>
      <c r="D217" s="138"/>
      <c r="E217" s="119"/>
      <c r="F217" s="120"/>
      <c r="G217" s="121"/>
      <c r="H217" s="164">
        <f t="shared" si="7"/>
        <v>0</v>
      </c>
      <c r="I217" s="112"/>
    </row>
    <row r="218" spans="1:9" s="23" customFormat="1" hidden="1">
      <c r="A218" s="351"/>
      <c r="B218" s="355"/>
      <c r="C218" s="155">
        <v>16</v>
      </c>
      <c r="D218" s="87"/>
      <c r="E218" s="139"/>
      <c r="F218" s="140"/>
      <c r="G218" s="141"/>
      <c r="H218" s="164">
        <f t="shared" si="7"/>
        <v>0</v>
      </c>
      <c r="I218" s="112"/>
    </row>
    <row r="219" spans="1:9" s="23" customFormat="1" hidden="1">
      <c r="A219" s="351"/>
      <c r="B219" s="355"/>
      <c r="C219" s="155">
        <v>17</v>
      </c>
      <c r="D219" s="87"/>
      <c r="E219" s="139"/>
      <c r="F219" s="140"/>
      <c r="G219" s="141"/>
      <c r="H219" s="164">
        <f t="shared" si="7"/>
        <v>0</v>
      </c>
      <c r="I219" s="112"/>
    </row>
    <row r="220" spans="1:9" s="23" customFormat="1" hidden="1">
      <c r="A220" s="351"/>
      <c r="B220" s="355"/>
      <c r="C220" s="155">
        <v>18</v>
      </c>
      <c r="D220" s="87"/>
      <c r="E220" s="139"/>
      <c r="F220" s="140"/>
      <c r="G220" s="141"/>
      <c r="H220" s="164">
        <f t="shared" si="7"/>
        <v>0</v>
      </c>
      <c r="I220" s="112"/>
    </row>
    <row r="221" spans="1:9" s="23" customFormat="1" hidden="1">
      <c r="A221" s="351"/>
      <c r="B221" s="355"/>
      <c r="C221" s="155">
        <v>19</v>
      </c>
      <c r="D221" s="87"/>
      <c r="E221" s="139"/>
      <c r="F221" s="140"/>
      <c r="G221" s="141"/>
      <c r="H221" s="164">
        <f t="shared" si="7"/>
        <v>0</v>
      </c>
      <c r="I221" s="112"/>
    </row>
    <row r="222" spans="1:9" s="23" customFormat="1" hidden="1">
      <c r="A222" s="351"/>
      <c r="B222" s="355"/>
      <c r="C222" s="155">
        <v>20</v>
      </c>
      <c r="D222" s="138"/>
      <c r="E222" s="139"/>
      <c r="F222" s="140"/>
      <c r="G222" s="141"/>
      <c r="H222" s="164">
        <f t="shared" si="7"/>
        <v>0</v>
      </c>
      <c r="I222" s="112"/>
    </row>
    <row r="223" spans="1:9" s="23" customFormat="1" hidden="1">
      <c r="A223" s="351"/>
      <c r="B223" s="355"/>
      <c r="C223" s="155">
        <v>21</v>
      </c>
      <c r="D223" s="142"/>
      <c r="E223" s="139"/>
      <c r="F223" s="140"/>
      <c r="G223" s="141"/>
      <c r="H223" s="168">
        <f t="shared" si="7"/>
        <v>0</v>
      </c>
      <c r="I223" s="112"/>
    </row>
    <row r="224" spans="1:9" s="23" customFormat="1" ht="16.5" hidden="1" thickBot="1">
      <c r="A224" s="352"/>
      <c r="B224" s="356"/>
      <c r="C224" s="156">
        <v>22</v>
      </c>
      <c r="D224" s="130"/>
      <c r="E224" s="123"/>
      <c r="F224" s="124"/>
      <c r="G224" s="125"/>
      <c r="H224" s="167">
        <f t="shared" si="7"/>
        <v>0</v>
      </c>
      <c r="I224" s="111">
        <f>SUM(H216:H224)</f>
        <v>0</v>
      </c>
    </row>
    <row r="225" spans="1:9" s="23" customFormat="1" ht="16.5" hidden="1" thickTop="1">
      <c r="A225" s="353"/>
      <c r="B225" s="357" t="s">
        <v>12</v>
      </c>
      <c r="C225" s="157">
        <v>23</v>
      </c>
      <c r="D225" s="37"/>
      <c r="E225" s="134"/>
      <c r="F225" s="128"/>
      <c r="G225" s="129"/>
      <c r="H225" s="166">
        <f t="shared" si="7"/>
        <v>0</v>
      </c>
      <c r="I225" s="113"/>
    </row>
    <row r="226" spans="1:9" s="23" customFormat="1" hidden="1">
      <c r="A226" s="176" t="s">
        <v>28</v>
      </c>
      <c r="B226" s="355"/>
      <c r="C226" s="155">
        <v>24</v>
      </c>
      <c r="D226" s="138"/>
      <c r="E226" s="119"/>
      <c r="F226" s="120"/>
      <c r="G226" s="121"/>
      <c r="H226" s="164">
        <f t="shared" si="7"/>
        <v>0</v>
      </c>
      <c r="I226" s="113"/>
    </row>
    <row r="227" spans="1:9" s="23" customFormat="1" hidden="1">
      <c r="A227" s="177" t="s">
        <v>29</v>
      </c>
      <c r="B227" s="358"/>
      <c r="C227" s="155">
        <v>25</v>
      </c>
      <c r="D227" s="138"/>
      <c r="E227" s="119"/>
      <c r="F227" s="120"/>
      <c r="G227" s="121"/>
      <c r="H227" s="164">
        <f t="shared" si="7"/>
        <v>0</v>
      </c>
      <c r="I227" s="113">
        <f>SUM(H225:H227)</f>
        <v>0</v>
      </c>
    </row>
    <row r="228" spans="1:9" s="23" customFormat="1" hidden="1">
      <c r="A228" s="348" t="s">
        <v>22</v>
      </c>
      <c r="B228" s="349"/>
      <c r="C228" s="349"/>
      <c r="D228" s="349"/>
      <c r="E228" s="349"/>
      <c r="F228" s="349"/>
      <c r="G228" s="349"/>
      <c r="H228" s="350"/>
      <c r="I228" s="57">
        <f>SUM(H203:H227)</f>
        <v>0</v>
      </c>
    </row>
    <row r="229" spans="1:9" s="23" customFormat="1">
      <c r="A229" s="147"/>
      <c r="B229" s="105"/>
      <c r="C229" s="105"/>
      <c r="D229" s="105"/>
      <c r="E229" s="105"/>
      <c r="F229" s="105"/>
      <c r="G229" s="105"/>
      <c r="H229" s="106"/>
      <c r="I229" s="148"/>
    </row>
    <row r="230" spans="1:9" s="23" customFormat="1">
      <c r="A230" s="143"/>
      <c r="B230" s="144"/>
      <c r="C230" s="144"/>
      <c r="D230" s="145"/>
      <c r="E230" s="144"/>
      <c r="F230" s="144"/>
      <c r="G230" s="144"/>
      <c r="H230" s="146"/>
      <c r="I230" s="97"/>
    </row>
    <row r="231" spans="1:9" s="23" customFormat="1">
      <c r="A231" s="143"/>
      <c r="B231" s="144"/>
      <c r="C231" s="144"/>
      <c r="D231" s="145"/>
      <c r="E231" s="144"/>
      <c r="F231" s="144"/>
      <c r="G231" s="144"/>
      <c r="H231" s="146"/>
      <c r="I231" s="97"/>
    </row>
    <row r="232" spans="1:9" s="23" customFormat="1">
      <c r="A232" s="143"/>
      <c r="B232" s="144"/>
      <c r="C232" s="144"/>
      <c r="D232" s="145"/>
      <c r="E232" s="144"/>
      <c r="F232" s="144"/>
      <c r="G232" s="144"/>
      <c r="H232" s="146"/>
      <c r="I232" s="97"/>
    </row>
    <row r="233" spans="1:9">
      <c r="A233" s="10"/>
      <c r="B233" s="59"/>
      <c r="C233" s="59"/>
      <c r="D233" s="60"/>
      <c r="E233" s="59"/>
      <c r="F233" s="59"/>
      <c r="G233" s="59"/>
      <c r="H233" s="61"/>
      <c r="I233" s="62"/>
    </row>
    <row r="234" spans="1:9" ht="35.25" customHeight="1">
      <c r="A234" s="307" t="s">
        <v>24</v>
      </c>
      <c r="B234" s="308"/>
      <c r="C234" s="84"/>
      <c r="D234" s="16"/>
      <c r="E234" s="12"/>
      <c r="F234" s="12"/>
      <c r="G234" s="12"/>
      <c r="H234" s="12"/>
      <c r="I234" s="63"/>
    </row>
    <row r="235" spans="1:9">
      <c r="A235" s="55" t="s">
        <v>8</v>
      </c>
      <c r="B235" s="55" t="s">
        <v>14</v>
      </c>
      <c r="C235" s="83"/>
      <c r="D235" s="16"/>
      <c r="E235" s="12"/>
      <c r="F235" s="12"/>
      <c r="G235" s="12"/>
      <c r="H235" s="12"/>
      <c r="I235" s="63"/>
    </row>
    <row r="236" spans="1:9">
      <c r="A236" s="11"/>
      <c r="B236" s="273"/>
      <c r="C236" s="85"/>
      <c r="D236" s="16"/>
      <c r="E236" s="12"/>
      <c r="F236" s="12"/>
      <c r="G236" s="12"/>
      <c r="H236" s="12"/>
      <c r="I236" s="63"/>
    </row>
    <row r="237" spans="1:9">
      <c r="A237" s="11"/>
      <c r="B237" s="273"/>
      <c r="C237" s="85"/>
      <c r="D237" s="16"/>
      <c r="E237" s="12"/>
      <c r="F237" s="12"/>
      <c r="G237" s="12"/>
      <c r="H237" s="12"/>
      <c r="I237" s="63"/>
    </row>
    <row r="238" spans="1:9">
      <c r="A238" s="11"/>
      <c r="B238" s="273"/>
      <c r="C238" s="85"/>
      <c r="D238" s="16"/>
      <c r="E238" s="12"/>
      <c r="F238" s="12"/>
      <c r="G238" s="12"/>
      <c r="H238" s="12"/>
      <c r="I238" s="63"/>
    </row>
    <row r="239" spans="1:9">
      <c r="A239" s="11"/>
      <c r="B239" s="273"/>
      <c r="C239" s="85"/>
      <c r="D239" s="16"/>
      <c r="E239" s="12"/>
      <c r="F239" s="12"/>
      <c r="G239" s="12"/>
      <c r="H239" s="12"/>
      <c r="I239" s="63"/>
    </row>
    <row r="240" spans="1:9">
      <c r="A240" s="11"/>
      <c r="B240" s="273"/>
      <c r="C240" s="85"/>
      <c r="D240" s="16"/>
      <c r="E240" s="12"/>
      <c r="F240" s="12"/>
      <c r="G240" s="12"/>
      <c r="H240" s="12"/>
      <c r="I240" s="63"/>
    </row>
    <row r="241" spans="1:9">
      <c r="A241" s="64" t="s">
        <v>16</v>
      </c>
      <c r="B241" s="274">
        <f>SUM(B236:B240)</f>
        <v>0</v>
      </c>
      <c r="C241" s="10"/>
      <c r="D241" s="16"/>
      <c r="E241" s="12"/>
      <c r="F241" s="66"/>
      <c r="G241" s="12"/>
      <c r="H241" s="12"/>
      <c r="I241" s="63"/>
    </row>
    <row r="242" spans="1:9">
      <c r="A242" s="12"/>
      <c r="B242" s="12"/>
      <c r="C242" s="12"/>
      <c r="D242" s="16"/>
      <c r="E242" s="12"/>
      <c r="F242" s="12"/>
      <c r="G242" s="12"/>
      <c r="H242" s="12"/>
      <c r="I242" s="12"/>
    </row>
    <row r="243" spans="1:9">
      <c r="A243" s="12"/>
      <c r="B243" s="12"/>
      <c r="C243" s="12"/>
      <c r="D243" s="16"/>
      <c r="E243" s="12"/>
      <c r="F243" s="12"/>
      <c r="G243" s="12"/>
      <c r="H243" s="12"/>
      <c r="I243" s="12"/>
    </row>
    <row r="244" spans="1:9">
      <c r="A244" s="13" t="s">
        <v>13</v>
      </c>
      <c r="B244" s="12"/>
      <c r="C244" s="12"/>
      <c r="D244" s="67" t="s">
        <v>15</v>
      </c>
      <c r="E244" s="12"/>
      <c r="F244" s="12"/>
      <c r="G244" s="12"/>
      <c r="H244" s="12"/>
      <c r="I244" s="12"/>
    </row>
    <row r="245" spans="1:9">
      <c r="A245" s="68" t="s">
        <v>17</v>
      </c>
      <c r="B245" s="69">
        <f>SUM(I13,I40,I67,I94,I121,I148,I177,I207)</f>
        <v>351020</v>
      </c>
      <c r="C245" s="69"/>
      <c r="D245" s="70">
        <f>IF(B$250=0,0,B245-((B245/(B$250-B249))*B$241))</f>
        <v>351020</v>
      </c>
      <c r="E245" s="12"/>
      <c r="F245" s="91"/>
      <c r="G245" s="12"/>
      <c r="H245" s="12"/>
      <c r="I245" s="12"/>
    </row>
    <row r="246" spans="1:9">
      <c r="A246" s="71" t="s">
        <v>20</v>
      </c>
      <c r="B246" s="72">
        <f>SUM(I18,I45,I72,I99,I126,I153,I182,I212)</f>
        <v>84969.75</v>
      </c>
      <c r="C246" s="72"/>
      <c r="D246" s="70">
        <f>IF(B$250=0,0,B246-((B246/(B$250-B249))*B$241))</f>
        <v>84969.75</v>
      </c>
      <c r="E246" s="12"/>
      <c r="F246" s="12"/>
      <c r="G246" s="12"/>
      <c r="H246" s="12"/>
      <c r="I246" s="12"/>
    </row>
    <row r="247" spans="1:9">
      <c r="A247" s="71" t="s">
        <v>19</v>
      </c>
      <c r="B247" s="72">
        <f>SUM(I21,I48,I75,I102,I129,I156,I185,I215)</f>
        <v>50000</v>
      </c>
      <c r="C247" s="72"/>
      <c r="D247" s="70">
        <f>IF(B$250=0,0,B247-((B247/(B$250-B249))*B$241))</f>
        <v>50000</v>
      </c>
      <c r="E247" s="12"/>
      <c r="F247" s="12"/>
      <c r="G247" s="12"/>
      <c r="H247" s="12"/>
      <c r="I247" s="12"/>
    </row>
    <row r="248" spans="1:9">
      <c r="A248" s="71" t="s">
        <v>7</v>
      </c>
      <c r="B248" s="72">
        <f>SUM(I30,I57,I84,I111,I138,I165,I194,I224)</f>
        <v>652000</v>
      </c>
      <c r="C248" s="72"/>
      <c r="D248" s="70">
        <f>IF(B$250=0,0,B248-((B248/(B$250-B249))*B$241))</f>
        <v>652000</v>
      </c>
      <c r="E248" s="12"/>
      <c r="F248" s="12"/>
      <c r="G248" s="12"/>
      <c r="H248" s="12"/>
      <c r="I248" s="12"/>
    </row>
    <row r="249" spans="1:9">
      <c r="A249" s="71" t="s">
        <v>12</v>
      </c>
      <c r="B249" s="72">
        <f>SUM(I33,I60,I87,I114,I141,I168,I197,I227)</f>
        <v>28400</v>
      </c>
      <c r="C249" s="72"/>
      <c r="D249" s="70">
        <f>SUM(B249)</f>
        <v>28400</v>
      </c>
      <c r="E249" s="12"/>
      <c r="F249" s="12"/>
      <c r="G249" s="12"/>
      <c r="H249" s="12"/>
      <c r="I249" s="12"/>
    </row>
    <row r="250" spans="1:9">
      <c r="A250" s="73" t="s">
        <v>10</v>
      </c>
      <c r="B250" s="72">
        <f>SUM(B245:B249)</f>
        <v>1166389.75</v>
      </c>
      <c r="C250" s="72"/>
      <c r="D250" s="74">
        <f>SUM(D245:D249)</f>
        <v>1166389.75</v>
      </c>
      <c r="E250" s="12"/>
      <c r="F250" s="12"/>
      <c r="G250" s="12"/>
      <c r="H250" s="12"/>
      <c r="I250" s="12"/>
    </row>
    <row r="251" spans="1:9">
      <c r="A251" s="12"/>
      <c r="B251" s="12"/>
      <c r="C251" s="12"/>
      <c r="D251" s="16"/>
      <c r="E251" s="12"/>
      <c r="F251" s="12"/>
      <c r="G251" s="12"/>
      <c r="H251" s="12"/>
      <c r="I251" s="12"/>
    </row>
    <row r="252" spans="1:9">
      <c r="A252" s="80"/>
      <c r="B252" s="80"/>
      <c r="C252" s="80"/>
      <c r="D252" s="81"/>
      <c r="E252" s="80"/>
      <c r="F252" s="80"/>
      <c r="G252" s="80"/>
      <c r="H252" s="80"/>
      <c r="I252" s="80"/>
    </row>
    <row r="253" spans="1:9">
      <c r="A253" s="80"/>
      <c r="B253" s="80"/>
      <c r="C253" s="80"/>
      <c r="D253" s="81"/>
      <c r="E253" s="80"/>
      <c r="F253" s="80"/>
      <c r="G253" s="80"/>
      <c r="H253" s="80"/>
      <c r="I253" s="80"/>
    </row>
    <row r="254" spans="1:9">
      <c r="A254" s="80"/>
      <c r="B254" s="80"/>
      <c r="C254" s="80"/>
      <c r="D254" s="81"/>
      <c r="E254" s="80"/>
      <c r="F254" s="80"/>
      <c r="G254" s="80"/>
      <c r="H254" s="80"/>
      <c r="I254" s="80"/>
    </row>
    <row r="255" spans="1:9">
      <c r="E255" s="23"/>
      <c r="F255" s="23"/>
      <c r="G255" s="23"/>
      <c r="H255" s="23"/>
      <c r="I255" s="23"/>
    </row>
    <row r="256" spans="1:9">
      <c r="E256" s="23"/>
      <c r="F256" s="23"/>
      <c r="G256" s="23"/>
      <c r="H256" s="23"/>
      <c r="I256" s="23"/>
    </row>
  </sheetData>
  <sheetProtection sheet="1" objects="1" scenarios="1"/>
  <mergeCells count="64">
    <mergeCell ref="D1:E1"/>
    <mergeCell ref="F1:I1"/>
    <mergeCell ref="D2:E2"/>
    <mergeCell ref="F2:I2"/>
    <mergeCell ref="D3:E3"/>
    <mergeCell ref="F3:I3"/>
    <mergeCell ref="D6:F6"/>
    <mergeCell ref="A9:A31"/>
    <mergeCell ref="B9:B13"/>
    <mergeCell ref="B14:B18"/>
    <mergeCell ref="B19:B21"/>
    <mergeCell ref="B22:B30"/>
    <mergeCell ref="B31:B33"/>
    <mergeCell ref="A34:H34"/>
    <mergeCell ref="A36:A58"/>
    <mergeCell ref="B36:B40"/>
    <mergeCell ref="B41:B45"/>
    <mergeCell ref="B46:B48"/>
    <mergeCell ref="B49:B57"/>
    <mergeCell ref="B58:B60"/>
    <mergeCell ref="A61:H61"/>
    <mergeCell ref="A63:A85"/>
    <mergeCell ref="B63:B67"/>
    <mergeCell ref="B68:B72"/>
    <mergeCell ref="B73:B75"/>
    <mergeCell ref="B76:B84"/>
    <mergeCell ref="B85:B87"/>
    <mergeCell ref="A88:H88"/>
    <mergeCell ref="A90:A112"/>
    <mergeCell ref="B90:B94"/>
    <mergeCell ref="B95:B99"/>
    <mergeCell ref="B100:B102"/>
    <mergeCell ref="B103:B111"/>
    <mergeCell ref="B112:B114"/>
    <mergeCell ref="A115:H115"/>
    <mergeCell ref="A117:A139"/>
    <mergeCell ref="B117:B121"/>
    <mergeCell ref="B122:B126"/>
    <mergeCell ref="B127:B129"/>
    <mergeCell ref="B130:B138"/>
    <mergeCell ref="B139:B141"/>
    <mergeCell ref="A142:H142"/>
    <mergeCell ref="A144:A166"/>
    <mergeCell ref="B144:B148"/>
    <mergeCell ref="B149:B153"/>
    <mergeCell ref="B154:B156"/>
    <mergeCell ref="B157:B165"/>
    <mergeCell ref="B166:B168"/>
    <mergeCell ref="A169:H169"/>
    <mergeCell ref="A173:A195"/>
    <mergeCell ref="B173:B177"/>
    <mergeCell ref="B178:B182"/>
    <mergeCell ref="B183:B185"/>
    <mergeCell ref="B186:B194"/>
    <mergeCell ref="B195:B197"/>
    <mergeCell ref="A228:H228"/>
    <mergeCell ref="A234:B234"/>
    <mergeCell ref="A198:H198"/>
    <mergeCell ref="A203:A225"/>
    <mergeCell ref="B203:B207"/>
    <mergeCell ref="B208:B212"/>
    <mergeCell ref="B213:B215"/>
    <mergeCell ref="B216:B224"/>
    <mergeCell ref="B225:B227"/>
  </mergeCells>
  <pageMargins left="0.7" right="0.7" top="0.75" bottom="0.75" header="0.3" footer="0.3"/>
  <pageSetup paperSize="8" scale="54"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election activeCell="E1" sqref="E1:L1"/>
    </sheetView>
  </sheetViews>
  <sheetFormatPr defaultColWidth="8.875" defaultRowHeight="14.25"/>
  <cols>
    <col min="1" max="16384" width="8.875" style="2"/>
  </cols>
  <sheetData>
    <row r="1" spans="1:18" ht="54.95" customHeight="1">
      <c r="A1" s="280"/>
      <c r="B1" s="280"/>
      <c r="C1" s="280"/>
      <c r="D1" s="280"/>
      <c r="E1" s="318" t="s">
        <v>34</v>
      </c>
      <c r="F1" s="319"/>
      <c r="G1" s="319"/>
      <c r="H1" s="319"/>
      <c r="I1" s="319"/>
      <c r="J1" s="319"/>
      <c r="K1" s="319"/>
      <c r="L1" s="319"/>
      <c r="M1" s="1"/>
      <c r="N1" s="1"/>
      <c r="O1" s="1"/>
      <c r="P1" s="1"/>
      <c r="Q1" s="1"/>
      <c r="R1" s="1"/>
    </row>
    <row r="2" spans="1:18" s="281" customFormat="1"/>
    <row r="3" spans="1:18" s="94" customFormat="1" ht="39.950000000000003" customHeight="1">
      <c r="A3" s="378" t="s">
        <v>114</v>
      </c>
      <c r="B3" s="378"/>
      <c r="C3" s="378"/>
      <c r="D3" s="378"/>
      <c r="E3" s="378"/>
      <c r="F3" s="378"/>
      <c r="G3" s="378"/>
      <c r="H3" s="378"/>
      <c r="I3" s="378"/>
      <c r="J3" s="378"/>
      <c r="K3" s="378"/>
      <c r="L3" s="378"/>
    </row>
    <row r="4" spans="1:18" ht="33" customHeight="1">
      <c r="A4" s="377" t="s">
        <v>39</v>
      </c>
      <c r="B4" s="377"/>
      <c r="C4" s="377"/>
      <c r="D4" s="377"/>
      <c r="E4" s="377"/>
      <c r="F4" s="377"/>
      <c r="G4" s="377"/>
      <c r="H4" s="377"/>
      <c r="I4" s="377"/>
      <c r="J4" s="377"/>
      <c r="K4" s="377"/>
      <c r="L4" s="377"/>
    </row>
    <row r="5" spans="1:18" ht="39.950000000000003" customHeight="1">
      <c r="A5" s="278" t="s">
        <v>40</v>
      </c>
      <c r="B5" s="278"/>
      <c r="C5" s="278"/>
      <c r="D5" s="278"/>
      <c r="E5" s="278"/>
      <c r="F5" s="278"/>
      <c r="G5" s="278"/>
      <c r="H5" s="278"/>
      <c r="I5" s="278"/>
      <c r="J5" s="278"/>
      <c r="K5" s="278"/>
      <c r="L5" s="278"/>
    </row>
    <row r="6" spans="1:18" ht="39.950000000000003" customHeight="1">
      <c r="A6" s="376" t="s">
        <v>53</v>
      </c>
      <c r="B6" s="376"/>
      <c r="C6" s="376"/>
      <c r="D6" s="376"/>
      <c r="E6" s="376"/>
      <c r="F6" s="376"/>
      <c r="G6" s="376"/>
      <c r="H6" s="376"/>
      <c r="I6" s="376"/>
      <c r="J6" s="376"/>
      <c r="K6" s="376"/>
      <c r="L6" s="376"/>
    </row>
    <row r="7" spans="1:18" ht="14.1" customHeight="1">
      <c r="A7" s="92"/>
      <c r="B7" s="3"/>
      <c r="C7" s="3"/>
      <c r="D7" s="3"/>
      <c r="E7" s="3"/>
      <c r="F7" s="3"/>
      <c r="G7" s="3"/>
      <c r="H7" s="3"/>
      <c r="I7" s="3"/>
      <c r="J7" s="3"/>
      <c r="K7" s="3"/>
      <c r="L7" s="3"/>
    </row>
    <row r="8" spans="1:18">
      <c r="A8" s="93"/>
    </row>
  </sheetData>
  <sheetProtection sheet="1" objects="1" scenarios="1"/>
  <mergeCells count="7">
    <mergeCell ref="A6:L6"/>
    <mergeCell ref="A5:L5"/>
    <mergeCell ref="A4:L4"/>
    <mergeCell ref="A1:D1"/>
    <mergeCell ref="E1:L1"/>
    <mergeCell ref="A2:XFD2"/>
    <mergeCell ref="A3:L3"/>
  </mergeCells>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amytorAdministrativProcessNote xmlns="fd3945dd-9942-4675-a2aa-ba29bd987a6d">
      <Terms xmlns="http://schemas.microsoft.com/office/infopath/2007/PartnerControls">
        <TermInfo xmlns="http://schemas.microsoft.com/office/infopath/2007/PartnerControls">
          <TermName xmlns="http://schemas.microsoft.com/office/infopath/2007/PartnerControls">Utveckla verksamhet</TermName>
          <TermId xmlns="http://schemas.microsoft.com/office/infopath/2007/PartnerControls">39f9570b-78e8-4836-bc90-38e2b81ab704</TermId>
        </TermInfo>
      </Terms>
    </SamytorAdministrativProcessNote>
    <Delprojekt xmlns="ef6558e5-9557-49e3-83c8-99a540d19c15" xsi:nil="true"/>
    <System xmlns="ef6558e5-9557-49e3-83c8-99a540d19c15" xsi:nil="true"/>
    <Projekt xmlns="ef6558e5-9557-49e3-83c8-99a540d19c15">Förändring</Projekt>
    <Nr xmlns="ef6558e5-9557-49e3-83c8-99a540d19c15" xsi:nil="true"/>
    <TaxCatchAll xmlns="ef6558e5-9557-49e3-83c8-99a540d19c15">
      <Value>274</Value>
      <Value>273</Value>
    </TaxCatchAll>
    <Programnamn xmlns="ef6558e5-9557-49e3-83c8-99a540d19c15">ProCAP</Programnamn>
    <SamytorVerksamhetsgrenNote xmlns="fd3945dd-9942-4675-a2aa-ba29bd987a6d">
      <Terms xmlns="http://schemas.microsoft.com/office/infopath/2007/PartnerControls">
        <TermInfo xmlns="http://schemas.microsoft.com/office/infopath/2007/PartnerControls">
          <TermName xmlns="http://schemas.microsoft.com/office/infopath/2007/PartnerControls">Övergripande konkurrenskraft</TermName>
          <TermId xmlns="http://schemas.microsoft.com/office/infopath/2007/PartnerControls">6238d0cd-a7c4-4a25-97e6-a63a430da0d9</TermId>
        </TermInfo>
      </Terms>
    </SamytorVerksamhetsgrenNote>
    <Sprint xmlns="ef6558e5-9557-49e3-83c8-99a540d19c15" xsi:nil="true"/>
    <Dokumenttyp xmlns="ef6558e5-9557-49e3-83c8-99a540d19c15" xsi:nil="true"/>
    <TaxKeywordTaxHTField xmlns="ef6558e5-9557-49e3-83c8-99a540d19c15">
      <Terms xmlns="http://schemas.microsoft.com/office/infopath/2007/PartnerControls"/>
    </TaxKeywordTaxHTField>
  </documentManagement>
</p: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på ProCAP samarbetsyta" ma:contentTypeID="0x010100B0CCC9E26D784D6F908E1908163634B6004FB6D3065D9E2E45BB2D59BA3FCFD0A400B0A6A12FCAFFBA4FA19CD0F4FE360C0C" ma:contentTypeVersion="38" ma:contentTypeDescription="Innehållstyp med tom Wordmall" ma:contentTypeScope="" ma:versionID="cd136ab2a1b2d186fcbcf05117e32a70">
  <xsd:schema xmlns:xsd="http://www.w3.org/2001/XMLSchema" xmlns:xs="http://www.w3.org/2001/XMLSchema" xmlns:p="http://schemas.microsoft.com/office/2006/metadata/properties" xmlns:ns2="ef6558e5-9557-49e3-83c8-99a540d19c15" xmlns:ns3="fd3945dd-9942-4675-a2aa-ba29bd987a6d" targetNamespace="http://schemas.microsoft.com/office/2006/metadata/properties" ma:root="true" ma:fieldsID="898ac62eb50e7e7c8fe1c6a082f5320a" ns2:_="" ns3:_="">
    <xsd:import namespace="ef6558e5-9557-49e3-83c8-99a540d19c15"/>
    <xsd:import namespace="fd3945dd-9942-4675-a2aa-ba29bd987a6d"/>
    <xsd:element name="properties">
      <xsd:complexType>
        <xsd:sequence>
          <xsd:element name="documentManagement">
            <xsd:complexType>
              <xsd:all>
                <xsd:element ref="ns2:Dokumenttyp" minOccurs="0"/>
                <xsd:element ref="ns2:System" minOccurs="0"/>
                <xsd:element ref="ns2:Programnamn"/>
                <xsd:element ref="ns2:Projekt" minOccurs="0"/>
                <xsd:element ref="ns2:Delprojekt" minOccurs="0"/>
                <xsd:element ref="ns2:Sprint" minOccurs="0"/>
                <xsd:element ref="ns3:SamytorAdministrativProcessNote" minOccurs="0"/>
                <xsd:element ref="ns2:TaxCatchAll" minOccurs="0"/>
                <xsd:element ref="ns2:TaxCatchAllLabel" minOccurs="0"/>
                <xsd:element ref="ns3:SamytorVerksamhetsgrenNote" minOccurs="0"/>
                <xsd:element ref="ns2:TaxKeywordTaxHTField" minOccurs="0"/>
                <xsd:element ref="ns2:N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6558e5-9557-49e3-83c8-99a540d19c15" elementFormDefault="qualified">
    <xsd:import namespace="http://schemas.microsoft.com/office/2006/documentManagement/types"/>
    <xsd:import namespace="http://schemas.microsoft.com/office/infopath/2007/PartnerControls"/>
    <xsd:element name="Dokumenttyp" ma:index="2" nillable="true" ma:displayName="Dokumenttyp" ma:format="Dropdown" ma:internalName="Dokumenttyp">
      <xsd:simpleType>
        <xsd:restriction base="dms:Choice">
          <xsd:enumeration value="Arbetsdokument"/>
          <xsd:enumeration value="Arkitektur"/>
          <xsd:enumeration value="Förstudie/Utredning"/>
          <xsd:enumeration value="Kommunikation"/>
          <xsd:enumeration value="Styrdokument"/>
          <xsd:enumeration value="Systemdokumentation"/>
          <xsd:enumeration value="Utbildningar"/>
          <xsd:enumeration value="Verksamhetsanalys"/>
        </xsd:restriction>
      </xsd:simpleType>
    </xsd:element>
    <xsd:element name="System" ma:index="3" nillable="true" ma:displayName="System" ma:format="Dropdown" ma:internalName="System">
      <xsd:simpleType>
        <xsd:restriction base="dms:Choice">
          <xsd:enumeration value="ALF"/>
          <xsd:enumeration value="Aster"/>
          <xsd:enumeration value="Atlas"/>
          <xsd:enumeration value="BLIS"/>
          <xsd:enumeration value="Duvan"/>
          <xsd:enumeration value="Ekorren"/>
          <xsd:enumeration value="E-handläggning"/>
          <xsd:enumeration value="En väg in"/>
          <xsd:enumeration value="Ester"/>
          <xsd:enumeration value="FLIT"/>
          <xsd:enumeration value="Globen"/>
          <xsd:enumeration value="Jorden"/>
          <xsd:enumeration value="Mina sidor"/>
          <xsd:enumeration value="PULF"/>
        </xsd:restriction>
      </xsd:simpleType>
    </xsd:element>
    <xsd:element name="Programnamn" ma:index="4" ma:displayName="Programnamn" ma:default="ProCAP" ma:internalName="Programnamn" ma:readOnly="false">
      <xsd:simpleType>
        <xsd:restriction base="dms:Text">
          <xsd:maxLength value="255"/>
        </xsd:restriction>
      </xsd:simpleType>
    </xsd:element>
    <xsd:element name="Projekt" ma:index="5" nillable="true" ma:displayName="Projekt" ma:internalName="Projekt" ma:readOnly="false">
      <xsd:simpleType>
        <xsd:restriction base="dms:Text">
          <xsd:maxLength value="255"/>
        </xsd:restriction>
      </xsd:simpleType>
    </xsd:element>
    <xsd:element name="Delprojekt" ma:index="6" nillable="true" ma:displayName="Delprojekt" ma:internalName="Delprojekt" ma:readOnly="false">
      <xsd:simpleType>
        <xsd:restriction base="dms:Text">
          <xsd:maxLength value="255"/>
        </xsd:restriction>
      </xsd:simpleType>
    </xsd:element>
    <xsd:element name="Sprint" ma:index="7" nillable="true" ma:displayName="Sprint" ma:internalName="Sprint">
      <xsd:simpleType>
        <xsd:restriction base="dms:Text">
          <xsd:maxLength value="7"/>
        </xsd:restriction>
      </xsd:simpleType>
    </xsd:element>
    <xsd:element name="TaxCatchAll" ma:index="14" nillable="true" ma:displayName="Taxonomy Catch All Column" ma:description="" ma:hidden="true" ma:list="{4cd1598d-14cc-4e53-b855-dcf36e2f3cf5}" ma:internalName="TaxCatchAll" ma:showField="CatchAllData" ma:web="ef6558e5-9557-49e3-83c8-99a540d19c1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4cd1598d-14cc-4e53-b855-dcf36e2f3cf5}" ma:internalName="TaxCatchAllLabel" ma:readOnly="true" ma:showField="CatchAllDataLabel" ma:web="ef6558e5-9557-49e3-83c8-99a540d19c15">
      <xsd:complexType>
        <xsd:complexContent>
          <xsd:extension base="dms:MultiChoiceLookup">
            <xsd:sequence>
              <xsd:element name="Value" type="dms:Lookup" maxOccurs="unbounded" minOccurs="0" nillable="true"/>
            </xsd:sequence>
          </xsd:extension>
        </xsd:complexContent>
      </xsd:complexType>
    </xsd:element>
    <xsd:element name="TaxKeywordTaxHTField" ma:index="18" nillable="true" ma:taxonomy="true" ma:internalName="TaxKeywordTaxHTField" ma:taxonomyFieldName="TaxKeyword" ma:displayName="Egna taggar" ma:fieldId="{23f27201-bee3-471e-b2e7-b64fd8b7ca38}" ma:taxonomyMulti="true" ma:sspId="134a93d9-00d9-4c26-9c45-5d488a6949d4" ma:termSetId="00000000-0000-0000-0000-000000000000" ma:anchorId="00000000-0000-0000-0000-000000000000" ma:open="true" ma:isKeyword="true">
      <xsd:complexType>
        <xsd:sequence>
          <xsd:element ref="pc:Terms" minOccurs="0" maxOccurs="1"/>
        </xsd:sequence>
      </xsd:complexType>
    </xsd:element>
    <xsd:element name="Nr" ma:index="22" nillable="true" ma:displayName="Nr" ma:internalName="N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3945dd-9942-4675-a2aa-ba29bd987a6d" elementFormDefault="qualified">
    <xsd:import namespace="http://schemas.microsoft.com/office/2006/documentManagement/types"/>
    <xsd:import namespace="http://schemas.microsoft.com/office/infopath/2007/PartnerControls"/>
    <xsd:element name="SamytorAdministrativProcessNote" ma:index="10" nillable="true" ma:taxonomy="true" ma:internalName="SamytorAdministrativProcessNote" ma:taxonomyFieldName="SamytorAdministrativProcess" ma:displayName="Administrativ process" ma:default="" ma:fieldId="{dbbae798-cefc-4be0-8840-f2a279a6d011}" ma:sspId="134a93d9-00d9-4c26-9c45-5d488a6949d4" ma:termSetId="30cb25ad-008b-4333-b77c-c7108ae66ff6" ma:anchorId="5af2e072-fba3-4c83-86d5-80bf46639ab5" ma:open="false" ma:isKeyword="false">
      <xsd:complexType>
        <xsd:sequence>
          <xsd:element ref="pc:Terms" minOccurs="0" maxOccurs="1"/>
        </xsd:sequence>
      </xsd:complexType>
    </xsd:element>
    <xsd:element name="SamytorVerksamhetsgrenNote" ma:index="17" nillable="true" ma:taxonomy="true" ma:internalName="SamytorVerksamhetsgrenNote" ma:taxonomyFieldName="SamytorVerksamhetsgren" ma:displayName="Verksamhetsgren" ma:default="" ma:fieldId="{f5ce88c6-680e-4010-b92f-5d435579715c}" ma:sspId="134a93d9-00d9-4c26-9c45-5d488a6949d4" ma:termSetId="30cb25ad-008b-4333-b77c-c7108ae66ff6" ma:anchorId="0efa13fc-0498-4eb8-ba26-70c7deb07c09"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78377-E8FF-496E-8B1F-33A2EB909C4C}">
  <ds:schemaRefs>
    <ds:schemaRef ds:uri="http://purl.org/dc/terms/"/>
    <ds:schemaRef ds:uri="fd3945dd-9942-4675-a2aa-ba29bd987a6d"/>
    <ds:schemaRef ds:uri="http://schemas.microsoft.com/office/2006/documentManagement/types"/>
    <ds:schemaRef ds:uri="ef6558e5-9557-49e3-83c8-99a540d19c15"/>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462856D-F1DB-4F03-BE96-F05FB956C550}">
  <ds:schemaRefs>
    <ds:schemaRef ds:uri="http://schemas.microsoft.com/office/2006/metadata/customXsn"/>
  </ds:schemaRefs>
</ds:datastoreItem>
</file>

<file path=customXml/itemProps3.xml><?xml version="1.0" encoding="utf-8"?>
<ds:datastoreItem xmlns:ds="http://schemas.openxmlformats.org/officeDocument/2006/customXml" ds:itemID="{6F08051C-56A6-4B47-ADF2-7944693BE070}">
  <ds:schemaRefs>
    <ds:schemaRef ds:uri="http://schemas.microsoft.com/sharepoint/v3/contenttype/forms"/>
  </ds:schemaRefs>
</ds:datastoreItem>
</file>

<file path=customXml/itemProps4.xml><?xml version="1.0" encoding="utf-8"?>
<ds:datastoreItem xmlns:ds="http://schemas.openxmlformats.org/officeDocument/2006/customXml" ds:itemID="{6906254B-F92D-4245-A232-72DC860CC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6558e5-9557-49e3-83c8-99a540d19c15"/>
    <ds:schemaRef ds:uri="fd3945dd-9942-4675-a2aa-ba29bd987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2</vt:i4>
      </vt:variant>
    </vt:vector>
  </HeadingPairs>
  <TitlesOfParts>
    <vt:vector size="9" baseType="lpstr">
      <vt:lpstr>Instruktion</vt:lpstr>
      <vt:lpstr>Arbetsblad</vt:lpstr>
      <vt:lpstr>Excel-tips</vt:lpstr>
      <vt:lpstr>Bilaga 1</vt:lpstr>
      <vt:lpstr>Bilaga 2</vt:lpstr>
      <vt:lpstr>Bilaga 3</vt:lpstr>
      <vt:lpstr>Om budgetmallen</vt:lpstr>
      <vt:lpstr>Arbetsblad!Utskriftsområde</vt:lpstr>
      <vt:lpstr>'Bilaga 2'!Utskriftsområde</vt:lpstr>
    </vt:vector>
  </TitlesOfParts>
  <Company>Jordbruksverket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Ingvarsson</dc:creator>
  <cp:lastModifiedBy>Michael Svenningsson</cp:lastModifiedBy>
  <cp:lastPrinted>2019-02-20T09:33:31Z</cp:lastPrinted>
  <dcterms:created xsi:type="dcterms:W3CDTF">2014-05-19T09:12:46Z</dcterms:created>
  <dcterms:modified xsi:type="dcterms:W3CDTF">2021-04-01T09:10:08Z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0x010100B0CCC9E26D784D6F908E1908163634B6004FB6D3065D9E2E45BB2D59BA3FCFD0A400B0A6A12FCAFFBA4FA19CD0F4FE360C0C</vt:lpwstr>
  </property>
  <property fmtid="{D5CDD505-2E9C-101B-9397-08002B2CF9AE}" pid="3" name="TaxKeyword">
    <vt:lpwstr/>
  </property>
  <property fmtid="{D5CDD505-2E9C-101B-9397-08002B2CF9AE}" pid="4" name="SamytorAdministrativProcess">
    <vt:lpwstr>273;#Utveckla verksamhet|39f9570b-78e8-4836-bc90-38e2b81ab704</vt:lpwstr>
  </property>
  <property fmtid="{D5CDD505-2E9C-101B-9397-08002B2CF9AE}" pid="5" name="SamytorVerksamhetsgren">
    <vt:lpwstr>274;#Övergripande konkurrenskraft|6238d0cd-a7c4-4a25-97e6-a63a430da0d9</vt:lpwstr>
  </property>
</Properties>
</file>